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Ghid 1.5 parcuri industriale mai 2025\"/>
    </mc:Choice>
  </mc:AlternateContent>
  <xr:revisionPtr revIDLastSave="0" documentId="13_ncr:1_{9912106C-BDF1-447D-8BBE-BF80BAF0A6A1}" xr6:coauthVersionLast="45" xr6:coauthVersionMax="47" xr10:uidLastSave="{00000000-0000-0000-0000-000000000000}"/>
  <bookViews>
    <workbookView xWindow="-120" yWindow="-120" windowWidth="29040" windowHeight="15840" xr2:uid="{00000000-000D-0000-FFFF-FFFF00000000}"/>
  </bookViews>
  <sheets>
    <sheet name="Grilă ETF - CF" sheetId="2" r:id="rId1"/>
  </sheets>
  <calcPr calcId="191029"/>
</workbook>
</file>

<file path=xl/calcChain.xml><?xml version="1.0" encoding="utf-8"?>
<calcChain xmlns="http://schemas.openxmlformats.org/spreadsheetml/2006/main">
  <c r="C91" i="2" l="1"/>
  <c r="C83" i="2"/>
  <c r="C82" i="2" s="1"/>
  <c r="C128" i="2" l="1"/>
  <c r="C37" i="2" l="1"/>
  <c r="C120" i="2" l="1"/>
  <c r="C108" i="2"/>
  <c r="C100" i="2"/>
  <c r="C21" i="2"/>
  <c r="C47" i="2" l="1"/>
  <c r="C143" i="2" l="1"/>
  <c r="C29" i="2"/>
  <c r="C19" i="2" s="1"/>
  <c r="C134" i="2" l="1"/>
  <c r="C72" i="2" l="1"/>
  <c r="C55" i="2" l="1"/>
  <c r="C151" i="2" l="1"/>
  <c r="C127" i="2" s="1"/>
  <c r="C64" i="2"/>
  <c r="C54" i="2" s="1"/>
  <c r="C18" i="2" s="1"/>
  <c r="C16" i="2" l="1"/>
</calcChain>
</file>

<file path=xl/sharedStrings.xml><?xml version="1.0" encoding="utf-8"?>
<sst xmlns="http://schemas.openxmlformats.org/spreadsheetml/2006/main" count="174" uniqueCount="139">
  <si>
    <t>Nr. crt.</t>
  </si>
  <si>
    <t>CRITERIU/SUBCRITERIU</t>
  </si>
  <si>
    <t>Punctaj maxim</t>
  </si>
  <si>
    <t>TOTAL PUNCTAJ</t>
  </si>
  <si>
    <t>Observaţii evaluator 1:</t>
  </si>
  <si>
    <t>Observaţii evaluator 2:</t>
  </si>
  <si>
    <t>Observaţii evaluator 3:</t>
  </si>
  <si>
    <t>(Financiar)</t>
  </si>
  <si>
    <t>Punctaj evaluator 1</t>
  </si>
  <si>
    <t>Punctaj evaluator 2</t>
  </si>
  <si>
    <t>Medie punctaj</t>
  </si>
  <si>
    <t>Grila de evaluare tehnică şi financiară a cererii de finanțare</t>
  </si>
  <si>
    <t xml:space="preserve">Titlu proiect </t>
  </si>
  <si>
    <t xml:space="preserve">Cod SMIS </t>
  </si>
  <si>
    <t>Programul Regional Sud-Est 2021-2027</t>
  </si>
  <si>
    <t>1.1</t>
  </si>
  <si>
    <t>1.2</t>
  </si>
  <si>
    <t>1.3</t>
  </si>
  <si>
    <t>1.4</t>
  </si>
  <si>
    <t>SECTIUNEA   I</t>
  </si>
  <si>
    <t>Punctarea subcriteriului se face prin selectarea unei singure ipoteze și a punctajului aferent acesteia</t>
  </si>
  <si>
    <t>3.</t>
  </si>
  <si>
    <t>Grilă cerere de finanțare</t>
  </si>
  <si>
    <t>CALITATEA PLANULUI DE AFACERI</t>
  </si>
  <si>
    <t>6</t>
  </si>
  <si>
    <t>7</t>
  </si>
  <si>
    <t>BUGETUL PROIECTULUI</t>
  </si>
  <si>
    <t>Prioritatea 1 O regiune competitivă prin inovare, digitalizare și întreprinderi dinamice</t>
  </si>
  <si>
    <t>a. Proiectul este bine structurat, coerent și prezintă claritate in atingerea obiectivului. Există corelare între activități, calendarul activităților și planificarea achizițiilor publice.</t>
  </si>
  <si>
    <t>c. Analiza pieței demonstrează existenţa cererii pentru produsele/serviciile oferite, fundamentează previziunile de creștere a activității, identifică principalii competitori, prezentand produsele/serviciile similare pe care acestea le ofera, cota de piata, punctele lor tari şi slabe, avantajele si dezavantajele acestora</t>
  </si>
  <si>
    <t>e. Sunt identificate riscurile ce pot interveni in implementarea proiectului şi operarea investitiei, iar masurile propuse de reducere/eliminare a acestora sunt fezabile</t>
  </si>
  <si>
    <t>Contribuția proiectului la realizarea OS 1.3. Intensificarea creșterii sustenabile și creșterea competitivității IMM-urilor și crearea de locuri de muncă în cadrul IMM-urilor, inclusiv prin investiții productive (FEDR)</t>
  </si>
  <si>
    <t>Punctarea subcriteriului se face prin selectarea unei singure opțiuni și a punctajului aferent acesteia</t>
  </si>
  <si>
    <t>SECTIUNEA II (Notarea cu 0 a unui criteriu sau oricărei opțiuni duce la respingerea proiectului)</t>
  </si>
  <si>
    <t>Notarea cu 0 (zero) a oricărei optiuni a- e, va conduce la respingerea proiectului.</t>
  </si>
  <si>
    <t>a. Costurile sunt realiste (corect estimate), suficiente şi necesare pentru implementarea proiectului (Costurile pe unitatea de resurse utilizate sunt realiste și justificate de către solicitant prin citarea unor surse independente și verificabile (minim 2 oferte) sau prin rezultatele unei cercetări de piață efectuate de solicitant).</t>
  </si>
  <si>
    <t xml:space="preserve">b.Bugetul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  </t>
  </si>
  <si>
    <t>c. Cheltuielile au fost corect încadrate în categoria celor eligibile sau neeligibile, iar pragurile pentru anumite cheltuieli au fost respectate conform Ghidului solicitantului. Bugetul este corelat cu devizul general şi devizele pe obiecte. Există corelare între buget și sursele de finanțare.
Lista de echipamente și/sau lucrări și/sau servicii cu încadrarea acestora pe secțiunea de cheltuieli eligibile /ne-eligibile (dacă este cazul), este corelată cu costurile curpinse în cadrul liniilor bugetare. Toate elementele cuprinse în lista de lucrări/servicii/echipamente sunt clar identificate și detaliate. Achiziționarea lucrărilor/serviciilor/echipamentelor prevăzute în proiect este necesară și oportună, conform obiectivelor proiectului</t>
  </si>
  <si>
    <t>RESPECTAREA PRINCIPIILOR ORIZONTALE PRIVIND PROMOVAREA DEZVOLTĂRII DURABILE, A EGALITĂȚII DE ŞANSE, DE GEN, NEDISCRIMINĂRII ȘI ACCESIBILITĂȚII PERSOANELOR CU DISABILITĂȚI  (CONFORMAREA CU PREVEDERILE LEGALE)</t>
  </si>
  <si>
    <t>a.  Proiectul include măsuri privind promovarea dezvoltării durabile</t>
  </si>
  <si>
    <t>b. Proiectul include măsuri privind promovarea egalității de şanse, de gen, nediscriminării și accesibilității persoanelor cu dizabilități</t>
  </si>
  <si>
    <t>c.  Proiectul include măsuri privind respectarea principiului DNSH ("Do not significant harm" - "A nu prejudicia în mod semnificativ")</t>
  </si>
  <si>
    <t>Solicitantul fundamentează și probează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9 din ghid)).  Evaluatorul independent va detalia în grilă analiza pentru fiecare din cele 3 aspecte (a, b si c). Pentru a obține 1 punct la acest criteriu, proiectul trebuie să îndeplinească cumulativ cerințele de la a, b si c. În cazul în care nu se îndeplinesc toate cele 3 cerințe, criteriul se va puncta cu 0 (zero). Notarea cu 0 (zero) la acest criteriu, va conduce la respingerea proiectului.</t>
  </si>
  <si>
    <t>Actiunea 1.5 Sprijinirea companiilor prin intermediul infrastructurilor suport de afaceri – parcuri industriale</t>
  </si>
  <si>
    <t>Adecvarea amplasamentului</t>
  </si>
  <si>
    <t>Punctajul este cumulativ. In cazul in care proiectul nu raspunde cerintelor de la a/b/c/d/e/f/g, se va puncta la 0 (zero) la optiunea respectiva.</t>
  </si>
  <si>
    <t xml:space="preserve">Servicii acordate rezidenţilor </t>
  </si>
  <si>
    <t>b. Proiecțiile veniturilor și cheltuielilor de operare sunt realiste, suficient justificate, susținute pe bază de ipoteze detaliate fundamentate pe date corecte, surse verificabile.</t>
  </si>
  <si>
    <t>Gradul de pregătire/maturitate al proiectului</t>
  </si>
  <si>
    <t xml:space="preserve">Punctarea subcriteriului se face prin selectarea unei singure opțiuni și a punctajului aferent acesteia </t>
  </si>
  <si>
    <t>d. Strategia de marketing şi de promovare/ocupare a parcului industrial identifică instrumente adecvate şi eficiente şi costuri realiste, în corelare cu specificul parcului</t>
  </si>
  <si>
    <t>d. Resursele materiale şi umane (echipa de implementare proiect) sunt clar definite şi sunt adecvate pentru implementarea proiectului. Echipa de proiect propusă are experienţa, competenţele profesionale şi calificările necesare pentru implementarea proiectului.</t>
  </si>
  <si>
    <t>Domeniul de activitate (clasa CAEN) în care se realizează investiția</t>
  </si>
  <si>
    <t>a. ≥50% dintre firmele rezidente în parcul industrial desfășoară activitate în domeniile identificate in Strategia Regională de Specializare Inteligentă a Regiunii Sud-Est  (RIS 3) 2021-2027 și/sau își desfășoară activitatea într-un cod CAEN aferent soldului negativ al balanței comerciale, respectiv importurile sunt mai mari decât exporturile, potrivit datelor furnizate de Institutul Național de Statistică (INS) / Banca Naţională a României (BNR)</t>
  </si>
  <si>
    <t>b.  &lt;30% - &lt;50% dintre firmele rezidente în parcul industrial desfășoară activitate în domeniile identificate in Strategia Regională de Specializare Inteligentă a Regiunii Sud-Est  (RIS 3) 2021-2027 și/sau își desfășoară activitatea într-un cod CAEN aferent soldului negativ al balanței comerciale, respectiv importurile sunt mai mari decât exporturile, potrivit datelor furnizate de Institutul Național de Statistică (INS) / Banca Naţională a României (BNR)</t>
  </si>
  <si>
    <t>c.  ≤30% dintre firmele rezidente în parcul industrial desfășoară activitate în domeniile identificate in Strategia Regională de Specializare Inteligentă a Regiunii Sud-Est  (RIS 3) 2021-2027 și/sau își desfășoară activitatea într-un cod CAEN aferent soldului negativ al balanței comerciale, respectiv importurile sunt mai mari decât exporturile, potrivit datelor furnizate de Institutul Național de Statistică (INS) / Banca Naţională a României (BNR)</t>
  </si>
  <si>
    <t xml:space="preserve">Raportul dintre cuantumul finanțării solicitate și cifra de afaceri înregistrată în anul fiscal anterior deschiderii apelului de proiecte </t>
  </si>
  <si>
    <t>a. &lt;2</t>
  </si>
  <si>
    <t>b. &gt;= 2 si &lt; 3</t>
  </si>
  <si>
    <t>c. &gt;= 3 si &lt; 4</t>
  </si>
  <si>
    <t>d. &gt;= 4 si &lt; 5</t>
  </si>
  <si>
    <t>e. &gt;= 5</t>
  </si>
  <si>
    <t>Rata rentabilității financiare, în anul fiscal anterior deschiderii apelului de proiecte (rezultat net/ Capitaluri proprii)</t>
  </si>
  <si>
    <t>a. &gt;=10 %</t>
  </si>
  <si>
    <t xml:space="preserve">b. &gt;= 7% si &lt;10% </t>
  </si>
  <si>
    <t>c. &gt;= 3% si &lt; 7%</t>
  </si>
  <si>
    <t>d. &lt; 3%</t>
  </si>
  <si>
    <t>Rata solvabilităţii generale (Active totale/ Datorii totale) calculată la nivelul anului de referință (anul anterior depunerii cererii de finantare)</t>
  </si>
  <si>
    <t>a. &gt;1.5</t>
  </si>
  <si>
    <t xml:space="preserve">b. &gt;1 % - ≤1.5% </t>
  </si>
  <si>
    <t>c. &gt;0.5 % - ≤1%</t>
  </si>
  <si>
    <t xml:space="preserve">d. ≤0.5 </t>
  </si>
  <si>
    <t>Costul mediu al investiției pentru clădiri nZEB</t>
  </si>
  <si>
    <t>a. Investiția include măsuri care vizează economia circulară</t>
  </si>
  <si>
    <t>b. utilizarea  energiei din surse regenerabile prin montarea/ instalarea unor de sisteme alternative de producere a energiei electrice și/sau termice pentru fluxul de producție, precum instalații cu captatoare solare termice sau electrice, instalații cu panouri fotovoltaice/fototermice.</t>
  </si>
  <si>
    <t>c. măsuri pentru minimizarea la sursă a deșeurilor rezultate din activitățile  de dezafectare/dezmembrare pentru creșterea gradului de recuperare, reutilizare și reciclare a deșeurilor rezultate (nu se refera la introducerea acestora în fluxul de producție care se încadrează la economia circulară).</t>
  </si>
  <si>
    <t>d. Soluția propusă promovează principiul "Nature Based Solutions - NBS"
NBS (Nature Based Solutions) -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
Exemple de soluții bazate pe natură:
- Plantarea de acoperișuri pentru a încuraja colectarea precipitațiilor;
- Pereți verzi interiori/ exteriori;
- Utilizarea sistemelor de stocare subterană a apei.
- Reducerea cantității și optimizarea procesului de tratare a reziduurilor industriale și municipale prin biodegradare și bioconversie.
- Utilizarea de suprafețe permeabile pentru a asigura refacerea acviferului, etc.</t>
  </si>
  <si>
    <t>Contribuția proiectului la obiectivele de mediu (suplimentar fata de minimul legislativ)</t>
  </si>
  <si>
    <t>e. Prezența în parcul industrial a stațiilor de încărcare electrică</t>
  </si>
  <si>
    <t>f. Prezența în interiorul parcului industrial a pistelor de biciclete pentru forța de muncă</t>
  </si>
  <si>
    <t>5</t>
  </si>
  <si>
    <t>a. &lt;3.000 euro/m2</t>
  </si>
  <si>
    <t>b.  &gt;= 3.000 si &lt; 3.500 euro/m2</t>
  </si>
  <si>
    <t>c.   &gt;= 3.500 si &lt; 4.000 euro/m2</t>
  </si>
  <si>
    <t>Punctajul este cumulativ. In cazul in care proiectul nu raspunde cerintelor de la a/b/c/d, se va puncta la 0 (zero) la optiunea respectiva.</t>
  </si>
  <si>
    <t>a. Apropierea față de un drum national (maxim 2 km)</t>
  </si>
  <si>
    <t>c. Apropierea de port/aeroport de interes pentru rezidenţii parcului industrial (maxim 30 km)</t>
  </si>
  <si>
    <t>d. Apropierea de rețeaua de transport sau distribuție a energiei electrice (maxim 1 km)</t>
  </si>
  <si>
    <t>b. Accesul la servicii feroviare de transport marfă (maxim 5 km)</t>
  </si>
  <si>
    <t xml:space="preserve">a. Servicii pentru acordarea / obtinerea de sprijin financiar </t>
  </si>
  <si>
    <t>b. Utilizarea centrelor de conferințe, sălilor de evenimente și de întruniri, precum şi spații pentru expoziţii</t>
  </si>
  <si>
    <t>c. Asigurarea serviciilor de resurse umane, de recrutare şi de instruire a forţei de muncă</t>
  </si>
  <si>
    <t>d. Servicii de organizare vizite si schimburi de experienta cu companii cu obiect similar de activitate din țară și străinătate</t>
  </si>
  <si>
    <t>e. Facilitarea participării la evenimentele organizate la nivel local, national si international in domeniul inovarii cu impact asupra activitatilor prestate la nivelul companiilor sprijinit</t>
  </si>
  <si>
    <t>f. Facilitarea incheierii de acorduri de colaborare / contracte comerciale intre universitati / entitati de cercetare / entitati de transfer tehnologic si companiile rezidente / sprijinite.</t>
  </si>
  <si>
    <t>Capacitatea financiară a solicitantului (pentru solicitant IMM)</t>
  </si>
  <si>
    <t>g. Prezența în interiorul parcului industrial a spațiilor verzi (minim 10% din suprafata totala a parcului)</t>
  </si>
  <si>
    <t>a.  documentaţia tehnico-economică este la nivel de Proiect tehnic</t>
  </si>
  <si>
    <t>b. documentaţia tehnico-economică este la nivel de DTAC si Autorizatie de construire emisa</t>
  </si>
  <si>
    <t>Calitatea documentatiei tehnico-economice</t>
  </si>
  <si>
    <t>Daca documentatia tehnica (SF/DALI sau PT) nu este conforma, se va puncta cu 0 si proiectul va fi respins</t>
  </si>
  <si>
    <t>8</t>
  </si>
  <si>
    <t>c. documentatia tehnico-economica este la nivel de SF/DALI/SF mixt</t>
  </si>
  <si>
    <t xml:space="preserve">a. documentatia tehnica (SF/DALI /SF mixt sau PT) este conforma (conform Grilei de verificare a conformitatii administrative a documentatiei tehnice); </t>
  </si>
  <si>
    <t xml:space="preserve">b. documentatia tehnica (SF/DALI/SF mixt sau PT) nu este conforma (conform Grilei de verificare a conformitatii administrative a documentatiei tehnice); </t>
  </si>
  <si>
    <r>
      <rPr>
        <b/>
        <sz val="11"/>
        <color theme="1"/>
        <rFont val="Calibri"/>
        <family val="2"/>
        <scheme val="minor"/>
      </rPr>
      <t xml:space="preserve">Atenție! </t>
    </r>
    <r>
      <rPr>
        <sz val="11"/>
        <color theme="1"/>
        <rFont val="Calibri"/>
        <family val="2"/>
        <scheme val="minor"/>
      </rPr>
      <t xml:space="preserve"> În cazul în care un proiect va fi punctat </t>
    </r>
    <r>
      <rPr>
        <b/>
        <sz val="11"/>
        <color theme="1"/>
        <rFont val="Calibri"/>
        <family val="2"/>
        <scheme val="minor"/>
      </rPr>
      <t>cu mai puțin de 50 de puncte (punctaj minim),</t>
    </r>
    <r>
      <rPr>
        <sz val="11"/>
        <color theme="1"/>
        <rFont val="Calibri"/>
        <family val="2"/>
        <scheme val="minor"/>
      </rPr>
      <t xml:space="preserve"> cererea de finanțare va fi respinsă.                                                                                                             </t>
    </r>
  </si>
  <si>
    <t>2. A</t>
  </si>
  <si>
    <t>2. B</t>
  </si>
  <si>
    <t>Capacitatea financiară a solicitantului (pentru solicitant UAT)</t>
  </si>
  <si>
    <t>Gradul de realizare a veniturilor totale pentru solicitant</t>
  </si>
  <si>
    <t>*Punctarea fiecărui subcriteriu se face prin selectarea unei singure ipoteze și a punctajului aferent acesteia</t>
  </si>
  <si>
    <t>2.1 B</t>
  </si>
  <si>
    <t xml:space="preserve"> Solicitantul demonstrează că poate atrage resurse suplimentare, înregistrând un grad scăzut de îndatorare</t>
  </si>
  <si>
    <r>
      <t>a. Gradul de îndatorare este mai mic sau egal cu</t>
    </r>
    <r>
      <rPr>
        <sz val="11"/>
        <color theme="1"/>
        <rFont val="Calibri"/>
        <family val="2"/>
        <charset val="238"/>
      </rPr>
      <t xml:space="preserve"> 10%</t>
    </r>
  </si>
  <si>
    <r>
      <t xml:space="preserve">b. 10% </t>
    </r>
    <r>
      <rPr>
        <sz val="11"/>
        <color theme="1"/>
        <rFont val="Calibri"/>
        <family val="2"/>
        <charset val="238"/>
      </rPr>
      <t>&lt; Gradul de îndatorare ≤ 20%</t>
    </r>
  </si>
  <si>
    <t>c. 20% &lt; Gradul de îndatorare ≤ 30%</t>
  </si>
  <si>
    <t>c. Gradul de îndatorare este  mai mare decât 30%</t>
  </si>
  <si>
    <t>2.2 B</t>
  </si>
  <si>
    <t>In cazul în care solicitantul este parteneriat intre UAT si IMM, criteriul 2 se va aplica beneficiarului ajutorului de stat regional</t>
  </si>
  <si>
    <r>
      <t xml:space="preserve">a. Gradul de realizare a veniturilor </t>
    </r>
    <r>
      <rPr>
        <sz val="11"/>
        <color theme="1"/>
        <rFont val="Calibri"/>
        <family val="2"/>
        <charset val="238"/>
      </rPr>
      <t xml:space="preserve"> totale este mai mare sau egal cu 90%</t>
    </r>
  </si>
  <si>
    <t>b.   85% ≤ Gradul de realizare a veniturilor  totale &lt; 90%</t>
  </si>
  <si>
    <t>c. 80% ≤  Gradul de realizare a veniturilor  totale &lt; 85%</t>
  </si>
  <si>
    <t>d. Gradul de realizare a veniturilor  totale este mai mic decât 80%</t>
  </si>
  <si>
    <t>SAU</t>
  </si>
  <si>
    <t>2.1 A</t>
  </si>
  <si>
    <t>2.2 A</t>
  </si>
  <si>
    <t>2.3 A</t>
  </si>
  <si>
    <t>Punctajul este cumulativ. Notarea cu 0 (zero) va conduce la respingerea proiectului.</t>
  </si>
  <si>
    <t>Anexa</t>
  </si>
  <si>
    <t>Punctarea subcriteriului se face prin selectarea unei singure opțiuni și a punctajului aferent acesteia. Cerinta de la punctul c este cerinta minima obligatoriu pentru nivelul de dezvoltare al proiectului.</t>
  </si>
  <si>
    <t>d. &gt;= 4.000 euro/m2</t>
  </si>
  <si>
    <t>Punctajul este cumulativ. In cazul in care proiectul nu raspunde cerintelor de la a - f, se va puncta la 0 (zero) la optiunea respectiva.</t>
  </si>
  <si>
    <t>Apel PRSE/1.5/A/1/2025</t>
  </si>
  <si>
    <t>Numărul de firme atrase în parcul industrial după finalizarea implementării proiectului</t>
  </si>
  <si>
    <t>a. ≥20 de firme</t>
  </si>
  <si>
    <t>b. ≥10 - &lt;20 de firme</t>
  </si>
  <si>
    <t>c.  &lt;10 firme</t>
  </si>
  <si>
    <t>Daca numărul de firme atrase este &lt; 10, proiectul nu este eligibil. Acest criteriu este aplicabil si in perioada de durabilitate.</t>
  </si>
  <si>
    <t>Obiectiv specific FEDR 1.3. Intensificarea creșterii sustenabile și creșterea competitivității IMM-urilor și crearea de locuri de muncă în cadrul IMM-urilor, inclusiv prin investiții productive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</si>
</sst>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rgb="FFFF0000"/>
      <name val="Calibri"/>
      <family val="2"/>
      <charset val="238"/>
      <scheme val="minor"/>
    </font>
    <font>
      <sz val="11"/>
      <color theme="1"/>
      <name val="Calibri"/>
      <family val="2"/>
      <scheme val="minor"/>
    </font>
    <font>
      <b/>
      <sz val="11"/>
      <color theme="1"/>
      <name val="Calibri"/>
      <family val="2"/>
      <scheme val="minor"/>
    </font>
    <font>
      <sz val="11"/>
      <color theme="1"/>
      <name val="Calibri"/>
      <family val="2"/>
      <charset val="238"/>
    </font>
    <font>
      <b/>
      <sz val="11"/>
      <name val="Calibri"/>
      <family val="2"/>
      <scheme val="minor"/>
    </font>
    <font>
      <b/>
      <sz val="11"/>
      <color rgb="FF333333"/>
      <name val="Calibri"/>
      <family val="2"/>
      <scheme val="minor"/>
    </font>
    <font>
      <sz val="11"/>
      <name val="Calibri"/>
      <family val="2"/>
      <scheme val="minor"/>
    </font>
    <font>
      <b/>
      <sz val="11"/>
      <color rgb="FF0000FF"/>
      <name val="Calibri"/>
      <family val="2"/>
      <scheme val="minor"/>
    </font>
    <font>
      <sz val="11"/>
      <color rgb="FF0000FF"/>
      <name val="Calibri"/>
      <family val="2"/>
      <scheme val="minor"/>
    </font>
    <font>
      <b/>
      <i/>
      <sz val="11"/>
      <name val="Calibri"/>
      <family val="2"/>
      <scheme val="minor"/>
    </font>
    <font>
      <i/>
      <sz val="11"/>
      <name val="Calibri"/>
      <family val="2"/>
      <scheme val="minor"/>
    </font>
    <font>
      <b/>
      <sz val="11"/>
      <color rgb="FFFF0000"/>
      <name val="Calibri"/>
      <family val="2"/>
      <scheme val="minor"/>
    </font>
    <font>
      <sz val="11"/>
      <color rgb="FFFF0000"/>
      <name val="Calibri"/>
      <family val="2"/>
      <scheme val="minor"/>
    </font>
    <font>
      <i/>
      <sz val="11"/>
      <color rgb="FFFF000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3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rgb="FF3F3F3F"/>
      </left>
      <right style="medium">
        <color rgb="FF3F3F3F"/>
      </right>
      <top style="thin">
        <color rgb="FF3F3F3F"/>
      </top>
      <bottom style="thin">
        <color rgb="FF3F3F3F"/>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thin">
        <color indexed="64"/>
      </left>
      <right/>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right style="thin">
        <color auto="1"/>
      </right>
      <top style="thin">
        <color auto="1"/>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right style="thin">
        <color auto="1"/>
      </right>
      <top style="thin">
        <color auto="1"/>
      </top>
      <bottom/>
      <diagonal/>
    </border>
  </borders>
  <cellStyleXfs count="3">
    <xf numFmtId="0" fontId="0" fillId="0" borderId="0"/>
    <xf numFmtId="0" fontId="3" fillId="0" borderId="0" applyNumberFormat="0" applyFill="0" applyBorder="0" applyAlignment="0" applyProtection="0"/>
    <xf numFmtId="0" fontId="4" fillId="0" borderId="0"/>
  </cellStyleXfs>
  <cellXfs count="163">
    <xf numFmtId="0" fontId="0" fillId="0" borderId="0" xfId="0"/>
    <xf numFmtId="0" fontId="2" fillId="0" borderId="0" xfId="0" applyFont="1"/>
    <xf numFmtId="0" fontId="5" fillId="2" borderId="8" xfId="0" applyFont="1" applyFill="1" applyBorder="1" applyAlignment="1">
      <alignment horizontal="justify" vertical="center"/>
    </xf>
    <xf numFmtId="0" fontId="2" fillId="0" borderId="0" xfId="0" applyFont="1" applyAlignment="1">
      <alignment horizontal="center" vertical="center"/>
    </xf>
    <xf numFmtId="0" fontId="5" fillId="2" borderId="8" xfId="0" applyFont="1" applyFill="1" applyBorder="1" applyAlignment="1">
      <alignment horizontal="justify" vertical="center" wrapText="1"/>
    </xf>
    <xf numFmtId="0" fontId="5" fillId="2" borderId="8" xfId="0" applyFont="1" applyFill="1" applyBorder="1" applyAlignment="1">
      <alignment horizontal="left" vertical="center" wrapText="1"/>
    </xf>
    <xf numFmtId="0" fontId="2" fillId="0" borderId="0" xfId="0" applyFont="1" applyAlignment="1">
      <alignment horizontal="left"/>
    </xf>
    <xf numFmtId="0" fontId="7" fillId="2" borderId="8" xfId="0" applyFont="1" applyFill="1" applyBorder="1" applyAlignment="1">
      <alignment horizontal="left" vertical="center" wrapText="1"/>
    </xf>
    <xf numFmtId="0" fontId="7" fillId="0" borderId="8" xfId="0" applyFont="1" applyBorder="1" applyAlignment="1">
      <alignment horizontal="right" vertical="center"/>
    </xf>
    <xf numFmtId="0" fontId="8" fillId="0" borderId="0" xfId="0" applyFont="1" applyAlignment="1">
      <alignment horizontal="left" vertical="center"/>
    </xf>
    <xf numFmtId="0" fontId="9" fillId="0" borderId="8" xfId="0" applyFont="1" applyBorder="1" applyAlignment="1">
      <alignment horizontal="justify" vertical="center" wrapText="1"/>
    </xf>
    <xf numFmtId="0" fontId="10" fillId="0" borderId="0" xfId="0" applyFont="1" applyAlignment="1">
      <alignment horizontal="justify" vertical="center"/>
    </xf>
    <xf numFmtId="0" fontId="2" fillId="3" borderId="8" xfId="0" applyFont="1" applyFill="1" applyBorder="1" applyAlignment="1">
      <alignment horizontal="left" vertical="center" wrapText="1"/>
    </xf>
    <xf numFmtId="0" fontId="11" fillId="0" borderId="0" xfId="0" applyFont="1" applyAlignment="1">
      <alignment horizontal="center" vertical="center" wrapText="1"/>
    </xf>
    <xf numFmtId="0" fontId="7" fillId="4" borderId="19"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2" fillId="4" borderId="0" xfId="0" applyFont="1" applyFill="1"/>
    <xf numFmtId="0" fontId="7" fillId="4" borderId="6" xfId="0" applyFont="1" applyFill="1" applyBorder="1" applyAlignment="1">
      <alignment horizontal="justify" vertical="center" wrapText="1"/>
    </xf>
    <xf numFmtId="0" fontId="7" fillId="4" borderId="5" xfId="0" applyFont="1" applyFill="1" applyBorder="1" applyAlignment="1">
      <alignment horizontal="justify" vertical="center" wrapText="1"/>
    </xf>
    <xf numFmtId="0" fontId="7" fillId="4" borderId="7"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4" borderId="22" xfId="0" applyFont="1" applyFill="1" applyBorder="1" applyAlignment="1">
      <alignment horizontal="center" vertical="center" wrapText="1"/>
    </xf>
    <xf numFmtId="1" fontId="7" fillId="8" borderId="4" xfId="0" applyNumberFormat="1" applyFont="1" applyFill="1" applyBorder="1" applyAlignment="1">
      <alignment horizontal="center" vertical="center" wrapText="1"/>
    </xf>
    <xf numFmtId="1" fontId="7" fillId="8" borderId="4" xfId="0" quotePrefix="1" applyNumberFormat="1" applyFont="1" applyFill="1" applyBorder="1" applyAlignment="1">
      <alignment horizontal="center" vertical="center" wrapText="1"/>
    </xf>
    <xf numFmtId="4" fontId="7" fillId="8" borderId="4" xfId="0" applyNumberFormat="1" applyFont="1" applyFill="1" applyBorder="1" applyAlignment="1">
      <alignment horizontal="center" vertical="center" wrapText="1"/>
    </xf>
    <xf numFmtId="49" fontId="7" fillId="5" borderId="8" xfId="0" applyNumberFormat="1" applyFont="1" applyFill="1" applyBorder="1" applyAlignment="1">
      <alignment horizontal="center" vertical="center" wrapText="1"/>
    </xf>
    <xf numFmtId="1" fontId="7" fillId="5" borderId="8" xfId="0" applyNumberFormat="1" applyFont="1" applyFill="1" applyBorder="1" applyAlignment="1">
      <alignment horizontal="center" vertical="center" wrapText="1"/>
    </xf>
    <xf numFmtId="1" fontId="12" fillId="5" borderId="8" xfId="0" applyNumberFormat="1" applyFont="1" applyFill="1" applyBorder="1" applyAlignment="1">
      <alignment horizontal="center" vertical="center" wrapText="1"/>
    </xf>
    <xf numFmtId="4" fontId="12" fillId="5" borderId="8" xfId="0" applyNumberFormat="1" applyFont="1" applyFill="1" applyBorder="1" applyAlignment="1">
      <alignment horizontal="center" vertical="center" wrapText="1"/>
    </xf>
    <xf numFmtId="1" fontId="9" fillId="4" borderId="8" xfId="0" applyNumberFormat="1" applyFont="1" applyFill="1" applyBorder="1" applyAlignment="1">
      <alignment horizontal="center" vertical="center" wrapText="1"/>
    </xf>
    <xf numFmtId="1" fontId="7" fillId="4" borderId="8" xfId="0" applyNumberFormat="1" applyFont="1" applyFill="1" applyBorder="1" applyAlignment="1">
      <alignment horizontal="center" vertical="center" wrapText="1"/>
    </xf>
    <xf numFmtId="4" fontId="7" fillId="4" borderId="8" xfId="0" applyNumberFormat="1" applyFont="1" applyFill="1" applyBorder="1" applyAlignment="1">
      <alignment horizontal="center" vertical="center" wrapText="1"/>
    </xf>
    <xf numFmtId="0" fontId="13" fillId="4" borderId="8" xfId="0" applyFont="1" applyFill="1" applyBorder="1" applyAlignment="1">
      <alignment horizontal="justify" vertical="center" wrapText="1"/>
    </xf>
    <xf numFmtId="0" fontId="13" fillId="4" borderId="8" xfId="0" applyFont="1" applyFill="1" applyBorder="1"/>
    <xf numFmtId="0" fontId="7" fillId="5" borderId="8" xfId="0" applyFont="1" applyFill="1" applyBorder="1" applyAlignment="1">
      <alignment horizontal="left" vertical="top" wrapText="1"/>
    </xf>
    <xf numFmtId="0" fontId="7" fillId="5" borderId="8" xfId="0" applyFont="1" applyFill="1" applyBorder="1" applyAlignment="1">
      <alignment horizontal="center" vertical="center" wrapText="1"/>
    </xf>
    <xf numFmtId="4" fontId="7" fillId="5" borderId="8" xfId="0" applyNumberFormat="1" applyFont="1" applyFill="1" applyBorder="1" applyAlignment="1">
      <alignment horizontal="center" vertical="center" wrapText="1"/>
    </xf>
    <xf numFmtId="0" fontId="9" fillId="4" borderId="8" xfId="0" applyFont="1" applyFill="1" applyBorder="1" applyAlignment="1">
      <alignment horizontal="left" vertical="top" wrapText="1"/>
    </xf>
    <xf numFmtId="0" fontId="9" fillId="4" borderId="8" xfId="0" applyFont="1" applyFill="1" applyBorder="1" applyAlignment="1">
      <alignment horizontal="center" vertical="center" wrapText="1"/>
    </xf>
    <xf numFmtId="0" fontId="13" fillId="0" borderId="8" xfId="0" applyFont="1" applyBorder="1" applyAlignment="1">
      <alignment horizontal="left" vertical="top" wrapText="1"/>
    </xf>
    <xf numFmtId="0" fontId="9" fillId="0" borderId="8" xfId="0" applyFont="1" applyBorder="1" applyAlignment="1">
      <alignment vertical="center" wrapText="1"/>
    </xf>
    <xf numFmtId="0" fontId="7" fillId="5" borderId="8" xfId="0" applyFont="1" applyFill="1" applyBorder="1" applyAlignment="1">
      <alignment horizontal="justify" vertical="center" wrapText="1"/>
    </xf>
    <xf numFmtId="4" fontId="9" fillId="5" borderId="8" xfId="0" applyNumberFormat="1" applyFont="1" applyFill="1" applyBorder="1" applyAlignment="1">
      <alignment horizontal="center" vertical="center" wrapText="1"/>
    </xf>
    <xf numFmtId="0" fontId="9" fillId="0" borderId="8" xfId="0" applyFont="1" applyBorder="1" applyAlignment="1">
      <alignment horizontal="left" vertical="top" wrapText="1"/>
    </xf>
    <xf numFmtId="0" fontId="9" fillId="0" borderId="8" xfId="0" applyFont="1" applyBorder="1" applyAlignment="1">
      <alignment horizontal="center" vertical="center" wrapText="1"/>
    </xf>
    <xf numFmtId="0" fontId="13" fillId="0" borderId="8" xfId="0" applyFont="1" applyBorder="1"/>
    <xf numFmtId="1" fontId="7" fillId="0" borderId="8" xfId="0" applyNumberFormat="1" applyFont="1" applyBorder="1" applyAlignment="1">
      <alignment horizontal="center" vertical="center" wrapText="1"/>
    </xf>
    <xf numFmtId="1" fontId="14" fillId="5" borderId="8" xfId="0" applyNumberFormat="1" applyFont="1" applyFill="1" applyBorder="1" applyAlignment="1">
      <alignment horizontal="center" vertical="center" wrapText="1"/>
    </xf>
    <xf numFmtId="4" fontId="14" fillId="5" borderId="8" xfId="0" applyNumberFormat="1" applyFont="1" applyFill="1" applyBorder="1" applyAlignment="1">
      <alignment horizontal="center" vertical="center" wrapText="1"/>
    </xf>
    <xf numFmtId="0" fontId="9" fillId="4" borderId="8" xfId="0" applyFont="1" applyFill="1" applyBorder="1" applyAlignment="1">
      <alignment horizontal="justify" vertical="center" wrapText="1"/>
    </xf>
    <xf numFmtId="1" fontId="14" fillId="4" borderId="8" xfId="0" applyNumberFormat="1" applyFont="1" applyFill="1" applyBorder="1" applyAlignment="1">
      <alignment horizontal="center" vertical="center" wrapText="1"/>
    </xf>
    <xf numFmtId="4" fontId="14" fillId="4" borderId="8" xfId="0" applyNumberFormat="1" applyFont="1" applyFill="1" applyBorder="1" applyAlignment="1">
      <alignment horizontal="center" vertical="center" wrapText="1"/>
    </xf>
    <xf numFmtId="49" fontId="7" fillId="6" borderId="8" xfId="0" applyNumberFormat="1" applyFont="1" applyFill="1" applyBorder="1" applyAlignment="1">
      <alignment horizontal="center" vertical="center" wrapText="1"/>
    </xf>
    <xf numFmtId="0" fontId="7" fillId="6" borderId="8" xfId="0" applyFont="1" applyFill="1" applyBorder="1" applyAlignment="1">
      <alignment horizontal="justify" vertical="center" wrapText="1"/>
    </xf>
    <xf numFmtId="1" fontId="7" fillId="6" borderId="8" xfId="0" applyNumberFormat="1" applyFont="1" applyFill="1" applyBorder="1" applyAlignment="1">
      <alignment horizontal="center" vertical="center" wrapText="1"/>
    </xf>
    <xf numFmtId="1" fontId="14" fillId="6" borderId="8" xfId="0" applyNumberFormat="1" applyFont="1" applyFill="1" applyBorder="1" applyAlignment="1">
      <alignment horizontal="center" vertical="center" wrapText="1"/>
    </xf>
    <xf numFmtId="4" fontId="14" fillId="6" borderId="8" xfId="0" applyNumberFormat="1" applyFont="1" applyFill="1" applyBorder="1" applyAlignment="1">
      <alignment horizontal="center" vertical="center" wrapText="1"/>
    </xf>
    <xf numFmtId="49" fontId="7" fillId="5" borderId="26" xfId="0" applyNumberFormat="1" applyFont="1" applyFill="1" applyBorder="1" applyAlignment="1">
      <alignment horizontal="center" vertical="center" wrapText="1"/>
    </xf>
    <xf numFmtId="49" fontId="7" fillId="5" borderId="24" xfId="0" applyNumberFormat="1" applyFont="1" applyFill="1" applyBorder="1" applyAlignment="1">
      <alignment horizontal="center" vertical="center" wrapText="1"/>
    </xf>
    <xf numFmtId="0" fontId="7" fillId="5" borderId="26" xfId="0" applyFont="1" applyFill="1" applyBorder="1" applyAlignment="1">
      <alignment horizontal="justify" vertical="center" wrapText="1"/>
    </xf>
    <xf numFmtId="1" fontId="9" fillId="4" borderId="31" xfId="0" applyNumberFormat="1" applyFont="1" applyFill="1" applyBorder="1" applyAlignment="1">
      <alignment horizontal="center" vertical="center" wrapText="1"/>
    </xf>
    <xf numFmtId="49" fontId="7" fillId="4" borderId="33" xfId="0" applyNumberFormat="1" applyFont="1" applyFill="1" applyBorder="1" applyAlignment="1">
      <alignment horizontal="center" vertical="center" wrapText="1"/>
    </xf>
    <xf numFmtId="49" fontId="7" fillId="6" borderId="33" xfId="0" applyNumberFormat="1" applyFont="1" applyFill="1" applyBorder="1" applyAlignment="1">
      <alignment horizontal="center" vertical="center" wrapText="1"/>
    </xf>
    <xf numFmtId="0" fontId="7" fillId="6" borderId="8" xfId="0" applyFont="1" applyFill="1" applyBorder="1" applyAlignment="1">
      <alignment horizontal="left" vertical="center" wrapText="1"/>
    </xf>
    <xf numFmtId="0" fontId="7" fillId="6" borderId="33" xfId="0" applyFont="1" applyFill="1" applyBorder="1" applyAlignment="1">
      <alignment horizontal="center" vertical="center" wrapText="1"/>
    </xf>
    <xf numFmtId="0" fontId="7" fillId="6" borderId="8" xfId="0" applyFont="1" applyFill="1" applyBorder="1" applyAlignment="1">
      <alignment horizontal="center" vertical="center" wrapText="1"/>
    </xf>
    <xf numFmtId="1" fontId="7" fillId="8" borderId="8" xfId="0" applyNumberFormat="1" applyFont="1" applyFill="1" applyBorder="1" applyAlignment="1">
      <alignment horizontal="center" vertical="center" wrapText="1"/>
    </xf>
    <xf numFmtId="1" fontId="14" fillId="8" borderId="8" xfId="0" applyNumberFormat="1" applyFont="1" applyFill="1" applyBorder="1" applyAlignment="1">
      <alignment horizontal="center" vertical="center" wrapText="1"/>
    </xf>
    <xf numFmtId="4" fontId="14" fillId="8" borderId="8" xfId="0" applyNumberFormat="1" applyFont="1" applyFill="1" applyBorder="1" applyAlignment="1">
      <alignment horizontal="center" vertical="center" wrapText="1"/>
    </xf>
    <xf numFmtId="1" fontId="9" fillId="4" borderId="0" xfId="0" applyNumberFormat="1" applyFont="1" applyFill="1" applyAlignment="1">
      <alignment vertical="center" wrapText="1"/>
    </xf>
    <xf numFmtId="49" fontId="7" fillId="6" borderId="8" xfId="0" applyNumberFormat="1" applyFont="1" applyFill="1" applyBorder="1" applyAlignment="1">
      <alignment horizontal="left" vertical="center" wrapText="1"/>
    </xf>
    <xf numFmtId="2" fontId="7" fillId="6" borderId="8" xfId="0" applyNumberFormat="1" applyFont="1" applyFill="1" applyBorder="1" applyAlignment="1">
      <alignment horizontal="justify" vertical="center" wrapText="1"/>
    </xf>
    <xf numFmtId="2" fontId="9" fillId="0" borderId="8" xfId="0" applyNumberFormat="1" applyFont="1" applyBorder="1" applyAlignment="1">
      <alignment horizontal="justify" vertical="center" wrapText="1"/>
    </xf>
    <xf numFmtId="1" fontId="9" fillId="0" borderId="8" xfId="0" applyNumberFormat="1" applyFont="1" applyBorder="1" applyAlignment="1">
      <alignment horizontal="center" vertical="center" wrapText="1"/>
    </xf>
    <xf numFmtId="49" fontId="7" fillId="7" borderId="8" xfId="0" applyNumberFormat="1" applyFont="1" applyFill="1" applyBorder="1" applyAlignment="1">
      <alignment horizontal="center" vertical="center" wrapText="1"/>
    </xf>
    <xf numFmtId="2" fontId="7" fillId="7" borderId="8" xfId="0" applyNumberFormat="1" applyFont="1" applyFill="1" applyBorder="1" applyAlignment="1">
      <alignment horizontal="justify" vertical="center" wrapText="1"/>
    </xf>
    <xf numFmtId="1" fontId="7" fillId="7" borderId="8" xfId="0" applyNumberFormat="1" applyFont="1" applyFill="1" applyBorder="1" applyAlignment="1">
      <alignment horizontal="center" vertical="center" wrapText="1"/>
    </xf>
    <xf numFmtId="1" fontId="15" fillId="7" borderId="8" xfId="0" applyNumberFormat="1" applyFont="1" applyFill="1" applyBorder="1" applyAlignment="1">
      <alignment vertical="center" wrapText="1"/>
    </xf>
    <xf numFmtId="2" fontId="9" fillId="4" borderId="8" xfId="0" applyNumberFormat="1" applyFont="1" applyFill="1" applyBorder="1" applyAlignment="1">
      <alignment horizontal="justify" vertical="center" wrapText="1"/>
    </xf>
    <xf numFmtId="1" fontId="15" fillId="0" borderId="8" xfId="0" applyNumberFormat="1" applyFont="1" applyBorder="1" applyAlignment="1">
      <alignment vertical="center" wrapText="1"/>
    </xf>
    <xf numFmtId="1" fontId="9" fillId="0" borderId="0" xfId="0" applyNumberFormat="1" applyFont="1" applyAlignment="1">
      <alignment vertical="center" wrapText="1"/>
    </xf>
    <xf numFmtId="0" fontId="7" fillId="7" borderId="8" xfId="0" applyFont="1" applyFill="1" applyBorder="1" applyAlignment="1">
      <alignment horizontal="left" vertical="top" wrapText="1"/>
    </xf>
    <xf numFmtId="2" fontId="16" fillId="0" borderId="8" xfId="0" applyNumberFormat="1" applyFont="1" applyBorder="1" applyAlignment="1">
      <alignment horizontal="justify" vertical="center" wrapText="1"/>
    </xf>
    <xf numFmtId="0" fontId="9" fillId="4" borderId="0" xfId="0" applyFont="1" applyFill="1"/>
    <xf numFmtId="0" fontId="9" fillId="0" borderId="0" xfId="0" applyFont="1"/>
    <xf numFmtId="0" fontId="7" fillId="7" borderId="8" xfId="0" applyFont="1" applyFill="1" applyBorder="1" applyAlignment="1">
      <alignment horizontal="center" vertical="center" wrapText="1"/>
    </xf>
    <xf numFmtId="0" fontId="7" fillId="7" borderId="8" xfId="0" applyFont="1" applyFill="1" applyBorder="1" applyAlignment="1">
      <alignment horizontal="justify" vertical="center" wrapText="1"/>
    </xf>
    <xf numFmtId="1" fontId="14" fillId="7" borderId="26" xfId="0" applyNumberFormat="1" applyFont="1" applyFill="1" applyBorder="1" applyAlignment="1">
      <alignment horizontal="center" vertical="center" wrapText="1"/>
    </xf>
    <xf numFmtId="4" fontId="14" fillId="7" borderId="8" xfId="0" applyNumberFormat="1" applyFont="1" applyFill="1" applyBorder="1" applyAlignment="1">
      <alignment horizontal="center" vertical="center" wrapText="1"/>
    </xf>
    <xf numFmtId="0" fontId="9" fillId="4" borderId="0" xfId="0" applyFont="1" applyFill="1" applyAlignment="1">
      <alignment vertical="center" wrapText="1"/>
    </xf>
    <xf numFmtId="1" fontId="14" fillId="4" borderId="26" xfId="0" applyNumberFormat="1" applyFont="1" applyFill="1" applyBorder="1" applyAlignment="1">
      <alignment horizontal="center" vertical="center" wrapText="1"/>
    </xf>
    <xf numFmtId="1" fontId="7" fillId="4" borderId="26" xfId="0" applyNumberFormat="1" applyFont="1" applyFill="1" applyBorder="1" applyAlignment="1">
      <alignment horizontal="center" vertical="center" wrapText="1"/>
    </xf>
    <xf numFmtId="0" fontId="15" fillId="4" borderId="0" xfId="0" applyFont="1" applyFill="1" applyAlignment="1">
      <alignment vertical="center" wrapText="1"/>
    </xf>
    <xf numFmtId="1" fontId="14" fillId="4" borderId="34" xfId="0" applyNumberFormat="1" applyFont="1" applyFill="1" applyBorder="1" applyAlignment="1">
      <alignment horizontal="center" vertical="center" wrapText="1"/>
    </xf>
    <xf numFmtId="4" fontId="14" fillId="4" borderId="26" xfId="0" applyNumberFormat="1" applyFont="1" applyFill="1" applyBorder="1" applyAlignment="1">
      <alignment horizontal="center" vertical="center" wrapText="1"/>
    </xf>
    <xf numFmtId="0" fontId="15" fillId="4" borderId="0" xfId="0" applyFont="1" applyFill="1" applyAlignment="1">
      <alignment horizontal="center" vertical="center" wrapText="1"/>
    </xf>
    <xf numFmtId="2" fontId="13" fillId="0" borderId="8" xfId="0" applyNumberFormat="1" applyFont="1" applyBorder="1" applyAlignment="1">
      <alignment horizontal="justify" vertical="center" wrapText="1"/>
    </xf>
    <xf numFmtId="0" fontId="9" fillId="0" borderId="8" xfId="1" applyFont="1" applyBorder="1" applyAlignment="1">
      <alignment horizontal="left" vertical="top" wrapText="1"/>
    </xf>
    <xf numFmtId="1" fontId="14" fillId="4" borderId="0" xfId="0" applyNumberFormat="1" applyFont="1" applyFill="1" applyAlignment="1">
      <alignment horizontal="center" vertical="center" wrapText="1"/>
    </xf>
    <xf numFmtId="4" fontId="14" fillId="4" borderId="0" xfId="0" applyNumberFormat="1" applyFont="1" applyFill="1" applyAlignment="1">
      <alignment horizontal="center" vertical="center" wrapText="1"/>
    </xf>
    <xf numFmtId="0" fontId="0" fillId="0" borderId="8" xfId="0" applyBorder="1" applyAlignment="1">
      <alignment horizontal="left" vertical="center" wrapText="1"/>
    </xf>
    <xf numFmtId="49" fontId="7" fillId="4" borderId="24" xfId="0" applyNumberFormat="1" applyFont="1" applyFill="1" applyBorder="1" applyAlignment="1">
      <alignment horizontal="center" vertical="center" wrapText="1"/>
    </xf>
    <xf numFmtId="49" fontId="7" fillId="5" borderId="33" xfId="0" applyNumberFormat="1" applyFont="1" applyFill="1" applyBorder="1" applyAlignment="1">
      <alignment horizontal="center" vertical="center" wrapText="1"/>
    </xf>
    <xf numFmtId="0" fontId="9" fillId="5" borderId="8" xfId="0" applyFont="1" applyFill="1" applyBorder="1" applyAlignment="1">
      <alignment horizontal="center" vertical="center" wrapText="1"/>
    </xf>
    <xf numFmtId="0" fontId="13" fillId="0" borderId="8" xfId="0" applyFont="1" applyBorder="1" applyAlignment="1">
      <alignment horizontal="left" vertical="top" wrapText="1" indent="1"/>
    </xf>
    <xf numFmtId="0" fontId="13" fillId="4" borderId="8" xfId="0" applyFont="1" applyFill="1" applyBorder="1" applyAlignment="1">
      <alignment vertical="top" wrapText="1"/>
    </xf>
    <xf numFmtId="49" fontId="7" fillId="4" borderId="26" xfId="0" applyNumberFormat="1" applyFont="1" applyFill="1" applyBorder="1" applyAlignment="1">
      <alignment horizontal="center" vertical="center" wrapText="1"/>
    </xf>
    <xf numFmtId="49" fontId="7" fillId="4" borderId="25" xfId="0" applyNumberFormat="1" applyFont="1" applyFill="1" applyBorder="1" applyAlignment="1">
      <alignment horizontal="center" vertical="center" wrapText="1"/>
    </xf>
    <xf numFmtId="49" fontId="7" fillId="4" borderId="24" xfId="0" applyNumberFormat="1" applyFont="1" applyFill="1" applyBorder="1" applyAlignment="1">
      <alignment horizontal="center" vertical="center" wrapText="1"/>
    </xf>
    <xf numFmtId="0" fontId="9" fillId="0" borderId="26" xfId="0" applyFont="1" applyBorder="1" applyAlignment="1">
      <alignment horizontal="center" vertical="center"/>
    </xf>
    <xf numFmtId="0" fontId="9" fillId="0" borderId="25" xfId="0" applyFont="1" applyBorder="1" applyAlignment="1">
      <alignment horizontal="center" vertical="center"/>
    </xf>
    <xf numFmtId="0" fontId="9" fillId="0" borderId="24" xfId="0" applyFont="1" applyBorder="1" applyAlignment="1">
      <alignment horizontal="center" vertical="center"/>
    </xf>
    <xf numFmtId="2" fontId="13" fillId="0" borderId="8" xfId="0" applyNumberFormat="1" applyFont="1" applyBorder="1" applyAlignment="1">
      <alignment horizontal="justify" vertical="center" wrapText="1"/>
    </xf>
    <xf numFmtId="0" fontId="13" fillId="4" borderId="8" xfId="0" applyFont="1" applyFill="1" applyBorder="1"/>
    <xf numFmtId="49" fontId="7" fillId="8" borderId="27" xfId="0" applyNumberFormat="1" applyFont="1" applyFill="1" applyBorder="1" applyAlignment="1">
      <alignment horizontal="left" vertical="center" wrapText="1"/>
    </xf>
    <xf numFmtId="49" fontId="7" fillId="8" borderId="31" xfId="0" applyNumberFormat="1" applyFont="1" applyFill="1" applyBorder="1" applyAlignment="1">
      <alignment horizontal="left" vertical="center" wrapText="1"/>
    </xf>
    <xf numFmtId="49" fontId="7" fillId="4" borderId="32" xfId="0" applyNumberFormat="1" applyFont="1" applyFill="1" applyBorder="1" applyAlignment="1">
      <alignment horizontal="center" vertical="center" wrapText="1"/>
    </xf>
    <xf numFmtId="49" fontId="7" fillId="4" borderId="23" xfId="0" applyNumberFormat="1" applyFont="1" applyFill="1" applyBorder="1" applyAlignment="1">
      <alignment horizontal="center" vertical="center" wrapText="1"/>
    </xf>
    <xf numFmtId="49" fontId="7" fillId="4" borderId="33" xfId="0" applyNumberFormat="1" applyFont="1" applyFill="1" applyBorder="1" applyAlignment="1">
      <alignment horizontal="center" vertical="center" wrapText="1"/>
    </xf>
    <xf numFmtId="0" fontId="13" fillId="4" borderId="8" xfId="0" applyFont="1" applyFill="1" applyBorder="1" applyAlignment="1">
      <alignment wrapText="1"/>
    </xf>
    <xf numFmtId="0" fontId="5" fillId="0" borderId="16" xfId="0" applyFont="1" applyBorder="1" applyAlignment="1">
      <alignment horizontal="center" wrapText="1"/>
    </xf>
    <xf numFmtId="0" fontId="5" fillId="0" borderId="17" xfId="0" applyFont="1" applyBorder="1" applyAlignment="1">
      <alignment horizontal="center" wrapText="1"/>
    </xf>
    <xf numFmtId="0" fontId="5" fillId="0" borderId="18" xfId="0" applyFont="1" applyBorder="1" applyAlignment="1">
      <alignment horizontal="center" wrapText="1"/>
    </xf>
    <xf numFmtId="0" fontId="7" fillId="4" borderId="9"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30" xfId="0" applyFont="1" applyFill="1" applyBorder="1" applyAlignment="1">
      <alignment horizontal="center" vertical="center" wrapText="1"/>
    </xf>
    <xf numFmtId="0" fontId="7" fillId="6" borderId="11"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7" fillId="6" borderId="3" xfId="0" applyFont="1" applyFill="1" applyBorder="1" applyAlignment="1">
      <alignment horizontal="center" vertical="center" wrapText="1"/>
    </xf>
    <xf numFmtId="1" fontId="7" fillId="6" borderId="1" xfId="0" applyNumberFormat="1" applyFont="1" applyFill="1" applyBorder="1" applyAlignment="1">
      <alignment horizontal="center" vertical="center" wrapText="1"/>
    </xf>
    <xf numFmtId="1" fontId="7" fillId="6" borderId="2" xfId="0" applyNumberFormat="1" applyFont="1" applyFill="1" applyBorder="1" applyAlignment="1">
      <alignment horizontal="center" vertical="center" wrapText="1"/>
    </xf>
    <xf numFmtId="1" fontId="7" fillId="6" borderId="1" xfId="0" quotePrefix="1" applyNumberFormat="1" applyFont="1" applyFill="1" applyBorder="1" applyAlignment="1">
      <alignment horizontal="center" vertical="center" wrapText="1"/>
    </xf>
    <xf numFmtId="1" fontId="7" fillId="6" borderId="2" xfId="0" quotePrefix="1" applyNumberFormat="1" applyFont="1" applyFill="1" applyBorder="1" applyAlignment="1">
      <alignment horizontal="center" vertical="center" wrapText="1"/>
    </xf>
    <xf numFmtId="1" fontId="7" fillId="6" borderId="29" xfId="0" quotePrefix="1" applyNumberFormat="1" applyFont="1" applyFill="1" applyBorder="1" applyAlignment="1">
      <alignment horizontal="center" vertical="center" wrapText="1"/>
    </xf>
    <xf numFmtId="4" fontId="7" fillId="6" borderId="1" xfId="0" applyNumberFormat="1" applyFont="1" applyFill="1" applyBorder="1" applyAlignment="1">
      <alignment horizontal="center" vertical="center" wrapText="1"/>
    </xf>
    <xf numFmtId="4" fontId="7" fillId="6" borderId="29" xfId="0" applyNumberFormat="1" applyFont="1" applyFill="1" applyBorder="1" applyAlignment="1">
      <alignment horizontal="center" vertical="center" wrapText="1"/>
    </xf>
    <xf numFmtId="0" fontId="7" fillId="8" borderId="11" xfId="0" applyFont="1" applyFill="1" applyBorder="1" applyAlignment="1">
      <alignment horizontal="left" vertical="center" wrapText="1"/>
    </xf>
    <xf numFmtId="0" fontId="7" fillId="8" borderId="12" xfId="0" applyFont="1" applyFill="1" applyBorder="1" applyAlignment="1">
      <alignment horizontal="left" vertical="center" wrapText="1"/>
    </xf>
    <xf numFmtId="0" fontId="7" fillId="6" borderId="1" xfId="0" applyFont="1" applyFill="1" applyBorder="1" applyAlignment="1">
      <alignment horizontal="justify" vertical="center" wrapText="1"/>
    </xf>
    <xf numFmtId="0" fontId="7" fillId="6" borderId="4" xfId="0" applyFont="1" applyFill="1" applyBorder="1" applyAlignment="1">
      <alignment horizontal="justify" vertical="center" wrapText="1"/>
    </xf>
    <xf numFmtId="0" fontId="14" fillId="4" borderId="25" xfId="0" applyFont="1" applyFill="1" applyBorder="1" applyAlignment="1">
      <alignment horizontal="center" vertical="center" wrapText="1"/>
    </xf>
    <xf numFmtId="0" fontId="14" fillId="4" borderId="24" xfId="0" applyFont="1" applyFill="1" applyBorder="1" applyAlignment="1">
      <alignment horizontal="center" vertical="center" wrapText="1"/>
    </xf>
    <xf numFmtId="4" fontId="7" fillId="6" borderId="28" xfId="0" applyNumberFormat="1" applyFont="1" applyFill="1" applyBorder="1" applyAlignment="1">
      <alignment horizontal="center" vertical="center" wrapText="1"/>
    </xf>
    <xf numFmtId="4" fontId="7" fillId="6" borderId="4" xfId="0" applyNumberFormat="1" applyFont="1" applyFill="1" applyBorder="1" applyAlignment="1">
      <alignment horizontal="center" vertical="center" wrapText="1"/>
    </xf>
    <xf numFmtId="0" fontId="7" fillId="4" borderId="25"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9" fillId="4" borderId="26" xfId="0" applyFont="1" applyFill="1" applyBorder="1" applyAlignment="1">
      <alignment horizontal="center" vertical="center" wrapText="1"/>
    </xf>
    <xf numFmtId="0" fontId="9" fillId="4" borderId="25" xfId="0" applyFont="1" applyFill="1" applyBorder="1" applyAlignment="1">
      <alignment horizontal="center" vertical="center" wrapText="1"/>
    </xf>
    <xf numFmtId="0" fontId="9" fillId="4" borderId="24" xfId="0" applyFont="1" applyFill="1" applyBorder="1" applyAlignment="1">
      <alignment horizontal="center" vertical="center" wrapText="1"/>
    </xf>
    <xf numFmtId="1" fontId="7" fillId="6" borderId="28" xfId="0" applyNumberFormat="1" applyFont="1" applyFill="1" applyBorder="1" applyAlignment="1">
      <alignment horizontal="center" vertical="center" wrapText="1"/>
    </xf>
    <xf numFmtId="1" fontId="7" fillId="6" borderId="4" xfId="0" applyNumberFormat="1" applyFont="1" applyFill="1" applyBorder="1" applyAlignment="1">
      <alignment horizontal="center" vertical="center" wrapText="1"/>
    </xf>
    <xf numFmtId="0" fontId="12" fillId="6" borderId="4" xfId="0" applyFont="1" applyFill="1" applyBorder="1" applyAlignment="1">
      <alignment horizontal="justify" vertical="center" wrapText="1"/>
    </xf>
    <xf numFmtId="49" fontId="9" fillId="0" borderId="26" xfId="0" applyNumberFormat="1" applyFont="1" applyBorder="1" applyAlignment="1">
      <alignment horizontal="center" vertical="top" wrapText="1"/>
    </xf>
    <xf numFmtId="49" fontId="9" fillId="0" borderId="25" xfId="0" applyNumberFormat="1" applyFont="1" applyBorder="1" applyAlignment="1">
      <alignment horizontal="center" vertical="top" wrapText="1"/>
    </xf>
    <xf numFmtId="49" fontId="9" fillId="0" borderId="24" xfId="0" applyNumberFormat="1" applyFont="1" applyBorder="1" applyAlignment="1">
      <alignment horizontal="center" vertical="top" wrapText="1"/>
    </xf>
    <xf numFmtId="49" fontId="14" fillId="4" borderId="26" xfId="0" applyNumberFormat="1" applyFont="1" applyFill="1" applyBorder="1" applyAlignment="1">
      <alignment horizontal="center" vertical="center" wrapText="1"/>
    </xf>
    <xf numFmtId="49" fontId="14" fillId="4" borderId="25" xfId="0" applyNumberFormat="1" applyFont="1" applyFill="1" applyBorder="1" applyAlignment="1">
      <alignment horizontal="center" vertical="center" wrapText="1"/>
    </xf>
    <xf numFmtId="49" fontId="14" fillId="4" borderId="24" xfId="0" applyNumberFormat="1" applyFont="1" applyFill="1" applyBorder="1" applyAlignment="1">
      <alignment horizontal="center" vertical="center" wrapText="1"/>
    </xf>
    <xf numFmtId="0" fontId="7" fillId="5" borderId="8" xfId="0" applyFont="1" applyFill="1" applyBorder="1" applyAlignment="1">
      <alignment horizontal="left" vertical="center" wrapText="1"/>
    </xf>
    <xf numFmtId="0" fontId="9" fillId="0" borderId="8" xfId="0" applyFont="1" applyBorder="1" applyAlignment="1">
      <alignment horizontal="left" vertical="top" wrapText="1" indent="1"/>
    </xf>
  </cellXfs>
  <cellStyles count="3">
    <cellStyle name="Normal" xfId="0" builtinId="0"/>
    <cellStyle name="Normal 2" xfId="2"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IUSCO Mariana (REGIO)" id="{0692918F-85A4-4479-B816-FF732528D2A4}" userId="S::Mariana.IUSCO@ec.europa.eu::a56f2b9d-3d74-46fe-92a0-88a54b3b3bb6" providerId="AD"/>
  <person displayName="STRAMBEANU Liviana-Michelle (REGIO)" id="{F919C496-4807-4846-9B1D-0BB4330167F9}" userId="S::Liviana-Michelle.STRAMBEANU@ec.europa.eu::84b4e3de-b63b-4d7f-979e-7b5388da7640"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3" dT="2025-02-13T14:36:23.69" personId="{F919C496-4807-4846-9B1D-0BB4330167F9}" id="{D311964B-D872-4D8F-8DBF-81EF2E6E26D1}">
    <text>The general recommendation would be to think more in-depth about the intervention logic, particularly the provision of specialised services to SMEs. Based on these clarifications, we recommend reworking section 1.</text>
  </threadedComment>
  <threadedComment ref="B13" dT="2025-02-13T14:37:36.71" personId="{F919C496-4807-4846-9B1D-0BB4330167F9}" id="{FD2C2AAF-3A0F-487C-9837-DDBEA4443CB9}" parentId="{D311964B-D872-4D8F-8DBF-81EF2E6E26D1}">
    <text>Important: reworking should include contribution to indicators selected for this call.</text>
  </threadedComment>
  <threadedComment ref="B22" dT="2025-02-13T13:52:36.20" personId="{F919C496-4807-4846-9B1D-0BB4330167F9}" id="{37BF95A5-0893-440E-9123-0794F43A1445}">
    <text>Occupancy in % does not mean much without absolute figures of the capacity, and it is also fully speculative at the stage of application.</text>
  </threadedComment>
  <threadedComment ref="B22" dT="2025-02-18T07:38:35.96" personId="{0692918F-85A4-4479-B816-FF732528D2A4}" id="{3606C625-434A-4E71-B1BD-0AB878BA4159}" parentId="{37BF95A5-0893-440E-9123-0794F43A1445}">
    <text xml:space="preserve">What happen if they don't deliver? Meaning, they overestimate in order to get more points and then at the end of the implementation the % is smaller? </text>
  </threadedComment>
  <threadedComment ref="B22" dT="2025-02-21T11:58:11.35" personId="{F919C496-4807-4846-9B1D-0BB4330167F9}" id="{CFB48A2A-4A7C-497A-9065-2559773DCAE3}" parentId="{37BF95A5-0893-440E-9123-0794F43A1445}">
    <text>Precisely, this would be a risk. That is a reason why, in the summary of observations, we recommend a capacity created vs. costs sub-criterion.</text>
  </threadedComment>
  <threadedComment ref="B28" dT="2025-02-13T14:07:24.75" personId="{F919C496-4807-4846-9B1D-0BB4330167F9}" id="{B127CC45-5161-4F2B-AF97-62F94026D597}">
    <text>Under this sub-criterion, point (a) is disconnected from the rest of the points that mainly deal with the positioning of the park and connectivity.</text>
  </threadedComment>
  <threadedComment ref="B32" dT="2025-02-18T07:42:22.49" personId="{0692918F-85A4-4479-B816-FF732528D2A4}" id="{7ED18F67-6680-4E94-948D-89B2FC4C26A6}">
    <text>How the "adequate" will be assessed?</text>
  </threadedComment>
  <threadedComment ref="B37" dT="2025-02-13T14:13:45.96" personId="{F919C496-4807-4846-9B1D-0BB4330167F9}" id="{626EF34A-C53F-4A89-B5F8-5397E56D2E2E}">
    <text>As this is one of the main pillars of an industrial park, it warrants significantly more than 5 points. This sub-criterion needs improvement by answering the following:
- What kind of support services are expected?
- What is the connection with the local and regional innovation ecosystem? What is the relative importance of the innovation component in this call?</text>
  </threadedComment>
  <threadedComment ref="B38" dT="2025-02-21T12:04:53.74" personId="{F919C496-4807-4846-9B1D-0BB4330167F9}" id="{8339D8CC-FE6B-4322-8C2D-4DDFC1EDD689}">
    <text>1.3 (a) should be broken down further.</text>
  </threadedComment>
  <threadedComment ref="B40" dT="2025-02-21T12:06:17.05" personId="{F919C496-4807-4846-9B1D-0BB4330167F9}" id="{52D2EBC8-8D23-49A9-9C82-8F8C6C8328E3}">
    <text>This should not be one of the services that you are scoring, as it is an extremely basic/low-value service and not a specialised one.</text>
  </threadedComment>
  <threadedComment ref="B53" dT="2025-02-18T07:51:56.97" personId="{0692918F-85A4-4479-B816-FF732528D2A4}" id="{584B3602-EA77-4B26-BC97-D7C1C84CB1A1}">
    <text>It seems that the criteria assess same  aspect but from different perspective.
Would not be more useful to "save" some points and give them for the quality/necessity/utility of such investment (the business plan) ?</text>
  </threadedComment>
  <threadedComment ref="B54" dT="2025-02-13T14:19:58.63" personId="{F919C496-4807-4846-9B1D-0BB4330167F9}" id="{09C480FE-955F-467E-B9B9-CE0F09F97308}">
    <text>According to your methodology, UAT can apply on their own as the beneficiary, although they should create a company that will function as administrator. In this case whose turnover will be assessed - the administrator's?</text>
  </threadedComment>
  <threadedComment ref="B54" dT="2025-02-21T12:07:25.82" personId="{F919C496-4807-4846-9B1D-0BB4330167F9}" id="{89201451-B4AE-4094-9E3A-7731F839046E}" parentId="{09C480FE-955F-467E-B9B9-CE0F09F97308}">
    <text>This should be clarified for all sub-criteria on financial capacity, so 2.1, 2.2, 2.3.</text>
  </threadedComment>
  <threadedComment ref="B94" dT="2025-02-18T08:06:54.36" personId="{0692918F-85A4-4479-B816-FF732528D2A4}" id="{49EBFC6E-4C7B-4822-9FB3-107755A2D97D}">
    <text>A definition of green spaces should be included in the applicant guides in order to avoid planting 3 trees and saying it's good 😊</text>
  </threadedComment>
  <threadedComment ref="B99" dT="2025-02-13T14:29:05.58" personId="{F919C496-4807-4846-9B1D-0BB4330167F9}" id="{586A44BA-F3CE-45C0-BB21-CF7A7C2D14BF}">
    <text>It seems you have not considered the situation in which already-existing industrial parks who plan on carrying out expansion works apply. What is the alternative criterion for such cases? You should also reconsider the large number of points attributed here.</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K157"/>
  <sheetViews>
    <sheetView tabSelected="1" topLeftCell="A118" zoomScale="80" zoomScaleNormal="80" workbookViewId="0">
      <selection activeCell="I21" sqref="I21"/>
    </sheetView>
  </sheetViews>
  <sheetFormatPr defaultColWidth="9.140625" defaultRowHeight="15" x14ac:dyDescent="0.25"/>
  <cols>
    <col min="1" max="1" width="7" style="1" customWidth="1"/>
    <col min="2" max="2" width="159.7109375" style="1" customWidth="1"/>
    <col min="3" max="3" width="20.7109375" style="3" customWidth="1"/>
    <col min="4" max="4" width="17.5703125" style="1" customWidth="1"/>
    <col min="5" max="5" width="16.7109375" style="1" customWidth="1"/>
    <col min="6" max="6" width="14.28515625" style="1" customWidth="1"/>
    <col min="7" max="8" width="7.5703125" style="1" customWidth="1"/>
    <col min="9" max="11" width="7" style="1" customWidth="1"/>
    <col min="12" max="16384" width="9.140625" style="1"/>
  </cols>
  <sheetData>
    <row r="2" spans="1:7" x14ac:dyDescent="0.25">
      <c r="B2" s="2" t="s">
        <v>14</v>
      </c>
    </row>
    <row r="3" spans="1:7" x14ac:dyDescent="0.25">
      <c r="B3" s="4" t="s">
        <v>27</v>
      </c>
    </row>
    <row r="4" spans="1:7" ht="30" x14ac:dyDescent="0.25">
      <c r="B4" s="5" t="s">
        <v>138</v>
      </c>
    </row>
    <row r="5" spans="1:7" ht="36" customHeight="1" x14ac:dyDescent="0.25">
      <c r="B5" s="5" t="s">
        <v>43</v>
      </c>
      <c r="D5" s="6"/>
      <c r="E5" s="6"/>
    </row>
    <row r="6" spans="1:7" ht="25.15" customHeight="1" x14ac:dyDescent="0.25">
      <c r="B6" s="7" t="s">
        <v>132</v>
      </c>
      <c r="D6" s="6"/>
      <c r="E6" s="6"/>
    </row>
    <row r="7" spans="1:7" x14ac:dyDescent="0.25">
      <c r="B7" s="5" t="s">
        <v>12</v>
      </c>
      <c r="D7" s="6"/>
      <c r="E7" s="6"/>
    </row>
    <row r="8" spans="1:7" x14ac:dyDescent="0.25">
      <c r="B8" s="5" t="s">
        <v>13</v>
      </c>
      <c r="D8" s="6"/>
      <c r="E8" s="6"/>
    </row>
    <row r="9" spans="1:7" x14ac:dyDescent="0.25">
      <c r="B9" s="7" t="s">
        <v>22</v>
      </c>
      <c r="D9" s="6"/>
      <c r="E9" s="6"/>
    </row>
    <row r="10" spans="1:7" x14ac:dyDescent="0.25">
      <c r="B10" s="8" t="s">
        <v>128</v>
      </c>
      <c r="C10" s="9"/>
      <c r="D10" s="6"/>
      <c r="E10" s="6"/>
    </row>
    <row r="11" spans="1:7" ht="36.75" customHeight="1" x14ac:dyDescent="0.25">
      <c r="B11" s="10"/>
      <c r="C11" s="11"/>
    </row>
    <row r="12" spans="1:7" ht="21.6" customHeight="1" thickBot="1" x14ac:dyDescent="0.3">
      <c r="B12" s="12" t="s">
        <v>105</v>
      </c>
      <c r="C12" s="13"/>
    </row>
    <row r="13" spans="1:7" ht="48.75" customHeight="1" thickBot="1" x14ac:dyDescent="0.3">
      <c r="D13" s="122"/>
      <c r="E13" s="123"/>
      <c r="F13" s="124"/>
    </row>
    <row r="14" spans="1:7" ht="30.75" customHeight="1" thickBot="1" x14ac:dyDescent="0.3">
      <c r="A14" s="125" t="s">
        <v>11</v>
      </c>
      <c r="B14" s="126"/>
      <c r="C14" s="127"/>
      <c r="D14" s="14" t="s">
        <v>7</v>
      </c>
      <c r="E14" s="15" t="s">
        <v>7</v>
      </c>
      <c r="F14" s="16"/>
      <c r="G14" s="17"/>
    </row>
    <row r="15" spans="1:7" ht="30.75" thickBot="1" x14ac:dyDescent="0.3">
      <c r="A15" s="18" t="s">
        <v>0</v>
      </c>
      <c r="B15" s="19" t="s">
        <v>1</v>
      </c>
      <c r="C15" s="20" t="s">
        <v>2</v>
      </c>
      <c r="D15" s="21" t="s">
        <v>8</v>
      </c>
      <c r="E15" s="22" t="s">
        <v>9</v>
      </c>
      <c r="F15" s="23" t="s">
        <v>10</v>
      </c>
      <c r="G15" s="17"/>
    </row>
    <row r="16" spans="1:7" ht="16.5" customHeight="1" x14ac:dyDescent="0.25">
      <c r="A16" s="128" t="s">
        <v>3</v>
      </c>
      <c r="B16" s="129"/>
      <c r="C16" s="132">
        <f>C18+C127</f>
        <v>100</v>
      </c>
      <c r="D16" s="134"/>
      <c r="E16" s="134"/>
      <c r="F16" s="137"/>
      <c r="G16" s="17"/>
    </row>
    <row r="17" spans="1:7" ht="15.75" thickBot="1" x14ac:dyDescent="0.3">
      <c r="A17" s="130"/>
      <c r="B17" s="131"/>
      <c r="C17" s="133"/>
      <c r="D17" s="135"/>
      <c r="E17" s="136"/>
      <c r="F17" s="138"/>
      <c r="G17" s="17"/>
    </row>
    <row r="18" spans="1:7" ht="26.45" customHeight="1" thickBot="1" x14ac:dyDescent="0.3">
      <c r="A18" s="139" t="s">
        <v>19</v>
      </c>
      <c r="B18" s="140"/>
      <c r="C18" s="24">
        <f>C19+C54+C100+C108+C120</f>
        <v>92</v>
      </c>
      <c r="D18" s="25"/>
      <c r="E18" s="25"/>
      <c r="F18" s="26"/>
      <c r="G18" s="17"/>
    </row>
    <row r="19" spans="1:7" ht="16.5" customHeight="1" x14ac:dyDescent="0.25">
      <c r="A19" s="141">
        <v>1</v>
      </c>
      <c r="B19" s="141" t="s">
        <v>31</v>
      </c>
      <c r="C19" s="132">
        <f>C21+C29+C37+C47</f>
        <v>34</v>
      </c>
      <c r="D19" s="132"/>
      <c r="E19" s="152"/>
      <c r="F19" s="145"/>
      <c r="G19" s="17"/>
    </row>
    <row r="20" spans="1:7" ht="17.25" customHeight="1" x14ac:dyDescent="0.25">
      <c r="A20" s="142"/>
      <c r="B20" s="154"/>
      <c r="C20" s="153"/>
      <c r="D20" s="153"/>
      <c r="E20" s="153"/>
      <c r="F20" s="146"/>
      <c r="G20" s="17"/>
    </row>
    <row r="21" spans="1:7" ht="33" customHeight="1" x14ac:dyDescent="0.25">
      <c r="A21" s="27" t="s">
        <v>15</v>
      </c>
      <c r="B21" s="161" t="s">
        <v>133</v>
      </c>
      <c r="C21" s="28">
        <f>C22</f>
        <v>8</v>
      </c>
      <c r="D21" s="29"/>
      <c r="E21" s="29"/>
      <c r="F21" s="30"/>
      <c r="G21" s="17"/>
    </row>
    <row r="22" spans="1:7" ht="18" customHeight="1" x14ac:dyDescent="0.25">
      <c r="A22" s="147"/>
      <c r="B22" s="162" t="s">
        <v>134</v>
      </c>
      <c r="C22" s="31">
        <v>8</v>
      </c>
      <c r="D22" s="32"/>
      <c r="E22" s="32"/>
      <c r="F22" s="33"/>
      <c r="G22" s="17"/>
    </row>
    <row r="23" spans="1:7" ht="16.5" customHeight="1" x14ac:dyDescent="0.25">
      <c r="A23" s="147"/>
      <c r="B23" s="162" t="s">
        <v>135</v>
      </c>
      <c r="C23" s="31">
        <v>4</v>
      </c>
      <c r="D23" s="32"/>
      <c r="E23" s="32"/>
      <c r="F23" s="33"/>
      <c r="G23" s="17"/>
    </row>
    <row r="24" spans="1:7" ht="20.25" customHeight="1" x14ac:dyDescent="0.25">
      <c r="A24" s="147"/>
      <c r="B24" s="162" t="s">
        <v>136</v>
      </c>
      <c r="C24" s="31">
        <v>0</v>
      </c>
      <c r="D24" s="32"/>
      <c r="E24" s="32"/>
      <c r="F24" s="33"/>
      <c r="G24" s="17"/>
    </row>
    <row r="25" spans="1:7" ht="20.25" customHeight="1" x14ac:dyDescent="0.25">
      <c r="A25" s="147"/>
      <c r="B25" s="106" t="s">
        <v>137</v>
      </c>
      <c r="C25" s="31"/>
      <c r="D25" s="32"/>
      <c r="E25" s="32"/>
      <c r="F25" s="33"/>
      <c r="G25" s="17"/>
    </row>
    <row r="26" spans="1:7" ht="17.25" customHeight="1" x14ac:dyDescent="0.25">
      <c r="A26" s="147"/>
      <c r="B26" s="34" t="s">
        <v>20</v>
      </c>
      <c r="C26" s="32"/>
      <c r="D26" s="32"/>
      <c r="E26" s="32"/>
      <c r="F26" s="33"/>
      <c r="G26" s="17"/>
    </row>
    <row r="27" spans="1:7" ht="17.25" customHeight="1" x14ac:dyDescent="0.25">
      <c r="A27" s="147"/>
      <c r="B27" s="35" t="s">
        <v>4</v>
      </c>
      <c r="C27" s="32"/>
      <c r="D27" s="32"/>
      <c r="E27" s="32"/>
      <c r="F27" s="33"/>
      <c r="G27" s="17"/>
    </row>
    <row r="28" spans="1:7" ht="17.25" customHeight="1" x14ac:dyDescent="0.25">
      <c r="A28" s="148"/>
      <c r="B28" s="35" t="s">
        <v>5</v>
      </c>
      <c r="C28" s="32"/>
      <c r="D28" s="32"/>
      <c r="E28" s="32"/>
      <c r="F28" s="33"/>
      <c r="G28" s="17"/>
    </row>
    <row r="29" spans="1:7" ht="17.25" customHeight="1" x14ac:dyDescent="0.25">
      <c r="A29" s="27" t="s">
        <v>16</v>
      </c>
      <c r="B29" s="36" t="s">
        <v>44</v>
      </c>
      <c r="C29" s="37">
        <f>SUM(C30:C33)</f>
        <v>8</v>
      </c>
      <c r="D29" s="28"/>
      <c r="E29" s="28"/>
      <c r="F29" s="38"/>
      <c r="G29" s="17"/>
    </row>
    <row r="30" spans="1:7" ht="17.25" customHeight="1" x14ac:dyDescent="0.25">
      <c r="A30" s="143"/>
      <c r="B30" s="39" t="s">
        <v>85</v>
      </c>
      <c r="C30" s="40">
        <v>2</v>
      </c>
      <c r="D30" s="32"/>
      <c r="E30" s="32"/>
      <c r="F30" s="33"/>
      <c r="G30" s="17"/>
    </row>
    <row r="31" spans="1:7" ht="17.25" customHeight="1" x14ac:dyDescent="0.25">
      <c r="A31" s="143"/>
      <c r="B31" s="39" t="s">
        <v>88</v>
      </c>
      <c r="C31" s="40">
        <v>2</v>
      </c>
      <c r="D31" s="32"/>
      <c r="E31" s="32"/>
      <c r="F31" s="33"/>
      <c r="G31" s="17"/>
    </row>
    <row r="32" spans="1:7" ht="17.25" customHeight="1" x14ac:dyDescent="0.25">
      <c r="A32" s="143"/>
      <c r="B32" s="39" t="s">
        <v>86</v>
      </c>
      <c r="C32" s="40">
        <v>2</v>
      </c>
      <c r="D32" s="32"/>
      <c r="E32" s="32"/>
      <c r="F32" s="33"/>
      <c r="G32" s="17"/>
    </row>
    <row r="33" spans="1:7" ht="17.25" customHeight="1" x14ac:dyDescent="0.25">
      <c r="A33" s="143"/>
      <c r="B33" s="39" t="s">
        <v>87</v>
      </c>
      <c r="C33" s="40">
        <v>2</v>
      </c>
      <c r="D33" s="32"/>
      <c r="E33" s="32"/>
      <c r="F33" s="33"/>
      <c r="G33" s="17"/>
    </row>
    <row r="34" spans="1:7" ht="17.25" customHeight="1" x14ac:dyDescent="0.25">
      <c r="A34" s="143"/>
      <c r="B34" s="115" t="s">
        <v>84</v>
      </c>
      <c r="C34" s="115"/>
      <c r="D34" s="32"/>
      <c r="E34" s="32"/>
      <c r="F34" s="33"/>
      <c r="G34" s="17"/>
    </row>
    <row r="35" spans="1:7" ht="17.25" customHeight="1" x14ac:dyDescent="0.25">
      <c r="A35" s="143"/>
      <c r="B35" s="41" t="s">
        <v>4</v>
      </c>
      <c r="C35" s="42"/>
      <c r="D35" s="32"/>
      <c r="E35" s="32"/>
      <c r="F35" s="33"/>
      <c r="G35" s="17"/>
    </row>
    <row r="36" spans="1:7" ht="17.25" customHeight="1" x14ac:dyDescent="0.25">
      <c r="A36" s="144"/>
      <c r="B36" s="41" t="s">
        <v>5</v>
      </c>
      <c r="C36" s="42"/>
      <c r="D36" s="32"/>
      <c r="E36" s="32"/>
      <c r="F36" s="33"/>
      <c r="G36" s="17"/>
    </row>
    <row r="37" spans="1:7" ht="18.75" customHeight="1" x14ac:dyDescent="0.25">
      <c r="A37" s="27" t="s">
        <v>17</v>
      </c>
      <c r="B37" s="43" t="s">
        <v>46</v>
      </c>
      <c r="C37" s="28">
        <f>SUM(C38:C43)</f>
        <v>12</v>
      </c>
      <c r="D37" s="28"/>
      <c r="E37" s="28"/>
      <c r="F37" s="44"/>
      <c r="G37" s="17"/>
    </row>
    <row r="38" spans="1:7" ht="18" customHeight="1" x14ac:dyDescent="0.25">
      <c r="A38" s="143"/>
      <c r="B38" s="45" t="s">
        <v>89</v>
      </c>
      <c r="C38" s="46">
        <v>2</v>
      </c>
      <c r="D38" s="32"/>
      <c r="E38" s="32"/>
      <c r="F38" s="33"/>
      <c r="G38" s="17"/>
    </row>
    <row r="39" spans="1:7" ht="18.75" customHeight="1" x14ac:dyDescent="0.25">
      <c r="A39" s="143"/>
      <c r="B39" s="45" t="s">
        <v>90</v>
      </c>
      <c r="C39" s="46">
        <v>2</v>
      </c>
      <c r="D39" s="32"/>
      <c r="E39" s="32"/>
      <c r="F39" s="33"/>
      <c r="G39" s="17"/>
    </row>
    <row r="40" spans="1:7" ht="18.75" customHeight="1" x14ac:dyDescent="0.25">
      <c r="A40" s="143"/>
      <c r="B40" s="45" t="s">
        <v>91</v>
      </c>
      <c r="C40" s="46">
        <v>2</v>
      </c>
      <c r="D40" s="32"/>
      <c r="E40" s="32"/>
      <c r="F40" s="33"/>
      <c r="G40" s="17"/>
    </row>
    <row r="41" spans="1:7" ht="18.75" customHeight="1" x14ac:dyDescent="0.25">
      <c r="A41" s="143"/>
      <c r="B41" s="45" t="s">
        <v>92</v>
      </c>
      <c r="C41" s="46">
        <v>2</v>
      </c>
      <c r="D41" s="32"/>
      <c r="E41" s="32"/>
      <c r="F41" s="33"/>
      <c r="G41" s="17"/>
    </row>
    <row r="42" spans="1:7" ht="34.5" customHeight="1" x14ac:dyDescent="0.25">
      <c r="A42" s="143"/>
      <c r="B42" s="45" t="s">
        <v>93</v>
      </c>
      <c r="C42" s="46">
        <v>2</v>
      </c>
      <c r="D42" s="32"/>
      <c r="E42" s="32"/>
      <c r="F42" s="33"/>
      <c r="G42" s="17"/>
    </row>
    <row r="43" spans="1:7" ht="39" customHeight="1" x14ac:dyDescent="0.25">
      <c r="A43" s="143"/>
      <c r="B43" s="45" t="s">
        <v>94</v>
      </c>
      <c r="C43" s="46">
        <v>2</v>
      </c>
      <c r="D43" s="32"/>
      <c r="E43" s="32"/>
      <c r="F43" s="33"/>
      <c r="G43" s="17"/>
    </row>
    <row r="44" spans="1:7" ht="21" customHeight="1" x14ac:dyDescent="0.25">
      <c r="A44" s="143"/>
      <c r="B44" s="41" t="s">
        <v>131</v>
      </c>
      <c r="C44" s="46"/>
      <c r="D44" s="32"/>
      <c r="E44" s="32"/>
      <c r="F44" s="33"/>
      <c r="G44" s="17"/>
    </row>
    <row r="45" spans="1:7" ht="16.899999999999999" customHeight="1" x14ac:dyDescent="0.25">
      <c r="A45" s="143"/>
      <c r="B45" s="47" t="s">
        <v>4</v>
      </c>
      <c r="C45" s="48"/>
      <c r="D45" s="32"/>
      <c r="E45" s="32"/>
      <c r="F45" s="33"/>
      <c r="G45" s="17"/>
    </row>
    <row r="46" spans="1:7" ht="22.9" customHeight="1" x14ac:dyDescent="0.25">
      <c r="A46" s="144"/>
      <c r="B46" s="47" t="s">
        <v>5</v>
      </c>
      <c r="C46" s="48"/>
      <c r="D46" s="32"/>
      <c r="E46" s="32"/>
      <c r="F46" s="33"/>
      <c r="G46" s="17"/>
    </row>
    <row r="47" spans="1:7" ht="23.25" customHeight="1" x14ac:dyDescent="0.25">
      <c r="A47" s="27" t="s">
        <v>18</v>
      </c>
      <c r="B47" s="43" t="s">
        <v>52</v>
      </c>
      <c r="C47" s="28">
        <f>C48</f>
        <v>6</v>
      </c>
      <c r="D47" s="49"/>
      <c r="E47" s="49"/>
      <c r="F47" s="50"/>
      <c r="G47" s="17"/>
    </row>
    <row r="48" spans="1:7" ht="49.5" customHeight="1" x14ac:dyDescent="0.25">
      <c r="A48" s="158"/>
      <c r="B48" s="51" t="s">
        <v>53</v>
      </c>
      <c r="C48" s="31">
        <v>6</v>
      </c>
      <c r="D48" s="52"/>
      <c r="E48" s="52"/>
      <c r="F48" s="53"/>
      <c r="G48" s="17"/>
    </row>
    <row r="49" spans="1:7" ht="54" customHeight="1" x14ac:dyDescent="0.25">
      <c r="A49" s="159"/>
      <c r="B49" s="51" t="s">
        <v>54</v>
      </c>
      <c r="C49" s="31">
        <v>3</v>
      </c>
      <c r="D49" s="52"/>
      <c r="E49" s="52"/>
      <c r="F49" s="53"/>
      <c r="G49" s="17"/>
    </row>
    <row r="50" spans="1:7" ht="47.25" customHeight="1" x14ac:dyDescent="0.25">
      <c r="A50" s="159"/>
      <c r="B50" s="45" t="s">
        <v>55</v>
      </c>
      <c r="C50" s="31">
        <v>0</v>
      </c>
      <c r="D50" s="52"/>
      <c r="E50" s="52"/>
      <c r="F50" s="53"/>
      <c r="G50" s="17"/>
    </row>
    <row r="51" spans="1:7" ht="25.5" customHeight="1" x14ac:dyDescent="0.25">
      <c r="A51" s="159"/>
      <c r="B51" s="34" t="s">
        <v>20</v>
      </c>
      <c r="C51" s="32"/>
      <c r="D51" s="52"/>
      <c r="E51" s="52"/>
      <c r="F51" s="53"/>
      <c r="G51" s="17"/>
    </row>
    <row r="52" spans="1:7" ht="17.25" customHeight="1" x14ac:dyDescent="0.25">
      <c r="A52" s="159"/>
      <c r="B52" s="35" t="s">
        <v>4</v>
      </c>
      <c r="C52" s="32"/>
      <c r="D52" s="52"/>
      <c r="E52" s="52"/>
      <c r="F52" s="53"/>
      <c r="G52" s="17"/>
    </row>
    <row r="53" spans="1:7" ht="17.25" customHeight="1" x14ac:dyDescent="0.25">
      <c r="A53" s="160"/>
      <c r="B53" s="35" t="s">
        <v>5</v>
      </c>
      <c r="C53" s="32"/>
      <c r="D53" s="52"/>
      <c r="E53" s="52"/>
      <c r="F53" s="53"/>
      <c r="G53" s="17"/>
    </row>
    <row r="54" spans="1:7" ht="17.25" customHeight="1" x14ac:dyDescent="0.25">
      <c r="A54" s="54" t="s">
        <v>106</v>
      </c>
      <c r="B54" s="55" t="s">
        <v>95</v>
      </c>
      <c r="C54" s="56">
        <f>C55+C64+C72</f>
        <v>15</v>
      </c>
      <c r="D54" s="57"/>
      <c r="E54" s="57"/>
      <c r="F54" s="58"/>
      <c r="G54" s="17"/>
    </row>
    <row r="55" spans="1:7" ht="17.25" customHeight="1" x14ac:dyDescent="0.25">
      <c r="A55" s="59" t="s">
        <v>124</v>
      </c>
      <c r="B55" s="43" t="s">
        <v>56</v>
      </c>
      <c r="C55" s="28">
        <f>C56</f>
        <v>5</v>
      </c>
      <c r="D55" s="49"/>
      <c r="E55" s="49"/>
      <c r="F55" s="50"/>
      <c r="G55" s="17"/>
    </row>
    <row r="56" spans="1:7" ht="17.25" customHeight="1" x14ac:dyDescent="0.25">
      <c r="A56" s="108"/>
      <c r="B56" s="45" t="s">
        <v>57</v>
      </c>
      <c r="C56" s="46">
        <v>5</v>
      </c>
      <c r="D56" s="52"/>
      <c r="E56" s="52"/>
      <c r="F56" s="53"/>
      <c r="G56" s="17"/>
    </row>
    <row r="57" spans="1:7" ht="17.25" customHeight="1" x14ac:dyDescent="0.25">
      <c r="A57" s="109"/>
      <c r="B57" s="45" t="s">
        <v>58</v>
      </c>
      <c r="C57" s="46">
        <v>3</v>
      </c>
      <c r="D57" s="52"/>
      <c r="E57" s="52"/>
      <c r="F57" s="53"/>
      <c r="G57" s="17"/>
    </row>
    <row r="58" spans="1:7" ht="17.25" customHeight="1" x14ac:dyDescent="0.25">
      <c r="A58" s="109"/>
      <c r="B58" s="45" t="s">
        <v>59</v>
      </c>
      <c r="C58" s="46">
        <v>2</v>
      </c>
      <c r="D58" s="52"/>
      <c r="E58" s="52"/>
      <c r="F58" s="53"/>
      <c r="G58" s="17"/>
    </row>
    <row r="59" spans="1:7" ht="17.25" customHeight="1" x14ac:dyDescent="0.25">
      <c r="A59" s="109"/>
      <c r="B59" s="45" t="s">
        <v>60</v>
      </c>
      <c r="C59" s="46">
        <v>1</v>
      </c>
      <c r="D59" s="52"/>
      <c r="E59" s="52"/>
      <c r="F59" s="53"/>
      <c r="G59" s="17"/>
    </row>
    <row r="60" spans="1:7" ht="21" customHeight="1" x14ac:dyDescent="0.25">
      <c r="A60" s="109"/>
      <c r="B60" s="45" t="s">
        <v>61</v>
      </c>
      <c r="C60" s="46">
        <v>0</v>
      </c>
      <c r="D60" s="52"/>
      <c r="E60" s="52"/>
      <c r="F60" s="53"/>
      <c r="G60" s="17"/>
    </row>
    <row r="61" spans="1:7" ht="20.25" customHeight="1" x14ac:dyDescent="0.25">
      <c r="A61" s="109"/>
      <c r="B61" s="107" t="s">
        <v>32</v>
      </c>
      <c r="C61" s="32"/>
      <c r="D61" s="52"/>
      <c r="E61" s="52"/>
      <c r="F61" s="53"/>
      <c r="G61" s="17"/>
    </row>
    <row r="62" spans="1:7" ht="17.25" customHeight="1" x14ac:dyDescent="0.25">
      <c r="A62" s="109"/>
      <c r="B62" s="35" t="s">
        <v>4</v>
      </c>
      <c r="C62" s="32"/>
      <c r="D62" s="52"/>
      <c r="E62" s="52"/>
      <c r="F62" s="53"/>
      <c r="G62" s="17"/>
    </row>
    <row r="63" spans="1:7" ht="17.25" customHeight="1" x14ac:dyDescent="0.25">
      <c r="A63" s="110"/>
      <c r="B63" s="35" t="s">
        <v>5</v>
      </c>
      <c r="C63" s="32"/>
      <c r="D63" s="52"/>
      <c r="E63" s="52"/>
      <c r="F63" s="53"/>
      <c r="G63" s="17"/>
    </row>
    <row r="64" spans="1:7" ht="33.75" customHeight="1" x14ac:dyDescent="0.25">
      <c r="A64" s="60" t="s">
        <v>125</v>
      </c>
      <c r="B64" s="61" t="s">
        <v>62</v>
      </c>
      <c r="C64" s="28">
        <f>C65</f>
        <v>4</v>
      </c>
      <c r="D64" s="49"/>
      <c r="E64" s="49"/>
      <c r="F64" s="50"/>
      <c r="G64" s="17"/>
    </row>
    <row r="65" spans="1:7" ht="17.25" customHeight="1" x14ac:dyDescent="0.25">
      <c r="A65" s="118"/>
      <c r="B65" s="45" t="s">
        <v>63</v>
      </c>
      <c r="C65" s="62">
        <v>4</v>
      </c>
      <c r="D65" s="52"/>
      <c r="E65" s="52"/>
      <c r="F65" s="53"/>
      <c r="G65" s="17"/>
    </row>
    <row r="66" spans="1:7" ht="17.25" customHeight="1" x14ac:dyDescent="0.25">
      <c r="A66" s="119"/>
      <c r="B66" s="45" t="s">
        <v>64</v>
      </c>
      <c r="C66" s="62">
        <v>3</v>
      </c>
      <c r="D66" s="52"/>
      <c r="E66" s="52"/>
      <c r="F66" s="53"/>
      <c r="G66" s="17"/>
    </row>
    <row r="67" spans="1:7" ht="17.25" customHeight="1" x14ac:dyDescent="0.25">
      <c r="A67" s="119"/>
      <c r="B67" s="45" t="s">
        <v>65</v>
      </c>
      <c r="C67" s="62">
        <v>2</v>
      </c>
      <c r="D67" s="52"/>
      <c r="E67" s="52"/>
      <c r="F67" s="53"/>
      <c r="G67" s="17"/>
    </row>
    <row r="68" spans="1:7" ht="17.25" customHeight="1" x14ac:dyDescent="0.25">
      <c r="A68" s="119"/>
      <c r="B68" s="45" t="s">
        <v>66</v>
      </c>
      <c r="C68" s="62">
        <v>0</v>
      </c>
      <c r="D68" s="52"/>
      <c r="E68" s="52"/>
      <c r="F68" s="53"/>
      <c r="G68" s="17"/>
    </row>
    <row r="69" spans="1:7" ht="17.25" customHeight="1" x14ac:dyDescent="0.25">
      <c r="A69" s="119"/>
      <c r="B69" s="35" t="s">
        <v>32</v>
      </c>
      <c r="C69" s="35"/>
      <c r="D69" s="52"/>
      <c r="E69" s="52"/>
      <c r="F69" s="53"/>
      <c r="G69" s="17"/>
    </row>
    <row r="70" spans="1:7" ht="17.25" customHeight="1" x14ac:dyDescent="0.25">
      <c r="A70" s="119"/>
      <c r="B70" s="41" t="s">
        <v>4</v>
      </c>
      <c r="C70" s="42"/>
      <c r="D70" s="52"/>
      <c r="E70" s="52"/>
      <c r="F70" s="53"/>
      <c r="G70" s="17"/>
    </row>
    <row r="71" spans="1:7" ht="17.25" customHeight="1" x14ac:dyDescent="0.25">
      <c r="A71" s="120"/>
      <c r="B71" s="41" t="s">
        <v>5</v>
      </c>
      <c r="C71" s="42"/>
      <c r="D71" s="52"/>
      <c r="E71" s="52"/>
      <c r="F71" s="53"/>
      <c r="G71" s="17"/>
    </row>
    <row r="72" spans="1:7" ht="17.25" customHeight="1" x14ac:dyDescent="0.25">
      <c r="A72" s="60" t="s">
        <v>126</v>
      </c>
      <c r="B72" s="61" t="s">
        <v>67</v>
      </c>
      <c r="C72" s="28">
        <f>C73</f>
        <v>6</v>
      </c>
      <c r="D72" s="49"/>
      <c r="E72" s="49"/>
      <c r="F72" s="50"/>
      <c r="G72" s="17"/>
    </row>
    <row r="73" spans="1:7" ht="18" customHeight="1" x14ac:dyDescent="0.25">
      <c r="A73" s="108"/>
      <c r="B73" s="45" t="s">
        <v>68</v>
      </c>
      <c r="C73" s="46">
        <v>6</v>
      </c>
      <c r="D73" s="52"/>
      <c r="E73" s="52"/>
      <c r="F73" s="53"/>
      <c r="G73" s="17"/>
    </row>
    <row r="74" spans="1:7" ht="21" customHeight="1" x14ac:dyDescent="0.25">
      <c r="A74" s="109"/>
      <c r="B74" s="45" t="s">
        <v>69</v>
      </c>
      <c r="C74" s="46">
        <v>4</v>
      </c>
      <c r="D74" s="52"/>
      <c r="E74" s="52"/>
      <c r="F74" s="53"/>
      <c r="G74" s="17"/>
    </row>
    <row r="75" spans="1:7" ht="18" customHeight="1" x14ac:dyDescent="0.25">
      <c r="A75" s="109"/>
      <c r="B75" s="45" t="s">
        <v>70</v>
      </c>
      <c r="C75" s="46">
        <v>2</v>
      </c>
      <c r="D75" s="52"/>
      <c r="E75" s="52"/>
      <c r="F75" s="53"/>
      <c r="G75" s="17"/>
    </row>
    <row r="76" spans="1:7" ht="18" customHeight="1" x14ac:dyDescent="0.25">
      <c r="A76" s="109"/>
      <c r="B76" s="45" t="s">
        <v>71</v>
      </c>
      <c r="C76" s="46">
        <v>0</v>
      </c>
      <c r="D76" s="52"/>
      <c r="E76" s="52"/>
      <c r="F76" s="53"/>
      <c r="G76" s="17"/>
    </row>
    <row r="77" spans="1:7" ht="18" customHeight="1" x14ac:dyDescent="0.25">
      <c r="A77" s="109"/>
      <c r="B77" s="35" t="s">
        <v>49</v>
      </c>
      <c r="C77" s="46"/>
      <c r="D77" s="52"/>
      <c r="E77" s="52"/>
      <c r="F77" s="53"/>
      <c r="G77" s="17"/>
    </row>
    <row r="78" spans="1:7" ht="18" customHeight="1" x14ac:dyDescent="0.25">
      <c r="A78" s="109"/>
      <c r="B78" s="41" t="s">
        <v>4</v>
      </c>
      <c r="C78" s="46"/>
      <c r="D78" s="52"/>
      <c r="E78" s="52"/>
      <c r="F78" s="53"/>
      <c r="G78" s="17"/>
    </row>
    <row r="79" spans="1:7" ht="18" customHeight="1" x14ac:dyDescent="0.25">
      <c r="A79" s="110"/>
      <c r="B79" s="41" t="s">
        <v>5</v>
      </c>
      <c r="C79" s="46"/>
      <c r="D79" s="52"/>
      <c r="E79" s="52"/>
      <c r="F79" s="53"/>
      <c r="G79" s="17"/>
    </row>
    <row r="80" spans="1:7" ht="18" customHeight="1" x14ac:dyDescent="0.25">
      <c r="A80" s="103"/>
      <c r="B80" s="41" t="s">
        <v>118</v>
      </c>
      <c r="C80" s="46"/>
      <c r="D80" s="52"/>
      <c r="E80" s="52"/>
      <c r="F80" s="53"/>
      <c r="G80" s="17"/>
    </row>
    <row r="81" spans="1:7" ht="18" customHeight="1" x14ac:dyDescent="0.25">
      <c r="A81" s="103" t="s">
        <v>123</v>
      </c>
      <c r="B81" s="41"/>
      <c r="C81" s="46"/>
      <c r="D81" s="52"/>
      <c r="E81" s="52"/>
      <c r="F81" s="53"/>
      <c r="G81" s="17"/>
    </row>
    <row r="82" spans="1:7" ht="18" customHeight="1" x14ac:dyDescent="0.25">
      <c r="A82" s="54" t="s">
        <v>107</v>
      </c>
      <c r="B82" s="55" t="s">
        <v>108</v>
      </c>
      <c r="C82" s="56">
        <f>C83+C91</f>
        <v>15</v>
      </c>
      <c r="D82" s="57"/>
      <c r="E82" s="57"/>
      <c r="F82" s="58"/>
      <c r="G82" s="17"/>
    </row>
    <row r="83" spans="1:7" ht="18" customHeight="1" x14ac:dyDescent="0.25">
      <c r="A83" s="104" t="s">
        <v>111</v>
      </c>
      <c r="B83" s="36" t="s">
        <v>109</v>
      </c>
      <c r="C83" s="105">
        <f>C84</f>
        <v>9</v>
      </c>
      <c r="D83" s="49"/>
      <c r="E83" s="49"/>
      <c r="F83" s="50"/>
      <c r="G83" s="17"/>
    </row>
    <row r="84" spans="1:7" ht="18" customHeight="1" x14ac:dyDescent="0.25">
      <c r="A84" s="108"/>
      <c r="B84" s="102" t="s">
        <v>119</v>
      </c>
      <c r="C84" s="46">
        <v>9</v>
      </c>
      <c r="D84" s="52"/>
      <c r="E84" s="52"/>
      <c r="F84" s="53"/>
      <c r="G84" s="17"/>
    </row>
    <row r="85" spans="1:7" ht="18" customHeight="1" x14ac:dyDescent="0.25">
      <c r="A85" s="109"/>
      <c r="B85" s="102" t="s">
        <v>120</v>
      </c>
      <c r="C85" s="46">
        <v>6</v>
      </c>
      <c r="D85" s="52"/>
      <c r="E85" s="52"/>
      <c r="F85" s="53"/>
      <c r="G85" s="17"/>
    </row>
    <row r="86" spans="1:7" ht="18" customHeight="1" x14ac:dyDescent="0.25">
      <c r="A86" s="109"/>
      <c r="B86" s="102" t="s">
        <v>121</v>
      </c>
      <c r="C86" s="46">
        <v>3</v>
      </c>
      <c r="D86" s="52"/>
      <c r="E86" s="52"/>
      <c r="F86" s="53"/>
      <c r="G86" s="17"/>
    </row>
    <row r="87" spans="1:7" ht="18" customHeight="1" x14ac:dyDescent="0.25">
      <c r="A87" s="109"/>
      <c r="B87" s="102" t="s">
        <v>122</v>
      </c>
      <c r="C87" s="46">
        <v>0</v>
      </c>
      <c r="D87" s="52"/>
      <c r="E87" s="52"/>
      <c r="F87" s="53"/>
      <c r="G87" s="17"/>
    </row>
    <row r="88" spans="1:7" ht="18" customHeight="1" x14ac:dyDescent="0.25">
      <c r="A88" s="109"/>
      <c r="B88" s="41" t="s">
        <v>110</v>
      </c>
      <c r="C88" s="46"/>
      <c r="D88" s="52"/>
      <c r="E88" s="52"/>
      <c r="F88" s="53"/>
      <c r="G88" s="17"/>
    </row>
    <row r="89" spans="1:7" ht="18" customHeight="1" x14ac:dyDescent="0.25">
      <c r="A89" s="109"/>
      <c r="B89" s="41" t="s">
        <v>4</v>
      </c>
      <c r="C89" s="46"/>
      <c r="D89" s="52"/>
      <c r="E89" s="52"/>
      <c r="F89" s="53"/>
      <c r="G89" s="17"/>
    </row>
    <row r="90" spans="1:7" ht="18" customHeight="1" x14ac:dyDescent="0.25">
      <c r="A90" s="110"/>
      <c r="B90" s="41" t="s">
        <v>5</v>
      </c>
      <c r="C90" s="46"/>
      <c r="D90" s="52"/>
      <c r="E90" s="52"/>
      <c r="F90" s="53"/>
      <c r="G90" s="17"/>
    </row>
    <row r="91" spans="1:7" ht="18" customHeight="1" x14ac:dyDescent="0.25">
      <c r="A91" s="104" t="s">
        <v>117</v>
      </c>
      <c r="B91" s="36" t="s">
        <v>112</v>
      </c>
      <c r="C91" s="105">
        <f>C92</f>
        <v>6</v>
      </c>
      <c r="D91" s="49"/>
      <c r="E91" s="49"/>
      <c r="F91" s="50"/>
      <c r="G91" s="17"/>
    </row>
    <row r="92" spans="1:7" ht="18" customHeight="1" x14ac:dyDescent="0.25">
      <c r="A92" s="108"/>
      <c r="B92" s="102" t="s">
        <v>113</v>
      </c>
      <c r="C92" s="46">
        <v>6</v>
      </c>
      <c r="D92" s="52"/>
      <c r="E92" s="52"/>
      <c r="F92" s="53"/>
      <c r="G92" s="17"/>
    </row>
    <row r="93" spans="1:7" ht="18" customHeight="1" x14ac:dyDescent="0.25">
      <c r="A93" s="109"/>
      <c r="B93" s="102" t="s">
        <v>114</v>
      </c>
      <c r="C93" s="46">
        <v>4</v>
      </c>
      <c r="D93" s="52"/>
      <c r="E93" s="52"/>
      <c r="F93" s="53"/>
      <c r="G93" s="17"/>
    </row>
    <row r="94" spans="1:7" ht="18" customHeight="1" x14ac:dyDescent="0.25">
      <c r="A94" s="109"/>
      <c r="B94" s="102" t="s">
        <v>115</v>
      </c>
      <c r="C94" s="46">
        <v>2</v>
      </c>
      <c r="D94" s="52"/>
      <c r="E94" s="52"/>
      <c r="F94" s="53"/>
      <c r="G94" s="17"/>
    </row>
    <row r="95" spans="1:7" ht="18" customHeight="1" x14ac:dyDescent="0.25">
      <c r="A95" s="109"/>
      <c r="B95" s="102" t="s">
        <v>116</v>
      </c>
      <c r="C95" s="46">
        <v>0</v>
      </c>
      <c r="D95" s="52"/>
      <c r="E95" s="52"/>
      <c r="F95" s="53"/>
      <c r="G95" s="17"/>
    </row>
    <row r="96" spans="1:7" ht="18" customHeight="1" x14ac:dyDescent="0.25">
      <c r="A96" s="109"/>
      <c r="B96" s="41" t="s">
        <v>110</v>
      </c>
      <c r="C96" s="46"/>
      <c r="D96" s="52"/>
      <c r="E96" s="52"/>
      <c r="F96" s="53"/>
      <c r="G96" s="17"/>
    </row>
    <row r="97" spans="1:7" ht="18" customHeight="1" x14ac:dyDescent="0.25">
      <c r="A97" s="109"/>
      <c r="B97" s="41" t="s">
        <v>4</v>
      </c>
      <c r="C97" s="46"/>
      <c r="D97" s="52"/>
      <c r="E97" s="52"/>
      <c r="F97" s="53"/>
      <c r="G97" s="17"/>
    </row>
    <row r="98" spans="1:7" ht="18" customHeight="1" x14ac:dyDescent="0.25">
      <c r="A98" s="110"/>
      <c r="B98" s="41" t="s">
        <v>5</v>
      </c>
      <c r="C98" s="46"/>
      <c r="D98" s="52"/>
      <c r="E98" s="52"/>
      <c r="F98" s="53"/>
      <c r="G98" s="17"/>
    </row>
    <row r="99" spans="1:7" ht="18" customHeight="1" x14ac:dyDescent="0.25">
      <c r="A99" s="63"/>
      <c r="B99" s="41" t="s">
        <v>118</v>
      </c>
      <c r="C99" s="46"/>
      <c r="D99" s="52"/>
      <c r="E99" s="52"/>
      <c r="F99" s="53"/>
      <c r="G99" s="17"/>
    </row>
    <row r="100" spans="1:7" ht="17.25" customHeight="1" x14ac:dyDescent="0.25">
      <c r="A100" s="64" t="s">
        <v>21</v>
      </c>
      <c r="B100" s="65" t="s">
        <v>72</v>
      </c>
      <c r="C100" s="56">
        <f>C101</f>
        <v>15</v>
      </c>
      <c r="D100" s="57"/>
      <c r="E100" s="57"/>
      <c r="F100" s="58"/>
      <c r="G100" s="17"/>
    </row>
    <row r="101" spans="1:7" ht="18.75" customHeight="1" x14ac:dyDescent="0.25">
      <c r="A101" s="108"/>
      <c r="B101" s="45" t="s">
        <v>81</v>
      </c>
      <c r="C101" s="46">
        <v>15</v>
      </c>
      <c r="D101" s="52"/>
      <c r="E101" s="52"/>
      <c r="F101" s="53"/>
      <c r="G101" s="17"/>
    </row>
    <row r="102" spans="1:7" ht="21" customHeight="1" x14ac:dyDescent="0.25">
      <c r="A102" s="109"/>
      <c r="B102" s="45" t="s">
        <v>82</v>
      </c>
      <c r="C102" s="46">
        <v>10</v>
      </c>
      <c r="D102" s="52"/>
      <c r="E102" s="52"/>
      <c r="F102" s="53"/>
      <c r="G102" s="17"/>
    </row>
    <row r="103" spans="1:7" ht="17.25" customHeight="1" x14ac:dyDescent="0.25">
      <c r="A103" s="109"/>
      <c r="B103" s="45" t="s">
        <v>83</v>
      </c>
      <c r="C103" s="46">
        <v>5</v>
      </c>
      <c r="D103" s="52"/>
      <c r="E103" s="52"/>
      <c r="F103" s="53"/>
      <c r="G103" s="17"/>
    </row>
    <row r="104" spans="1:7" ht="17.25" customHeight="1" x14ac:dyDescent="0.25">
      <c r="A104" s="109"/>
      <c r="B104" s="45" t="s">
        <v>130</v>
      </c>
      <c r="C104" s="46">
        <v>0</v>
      </c>
      <c r="D104" s="52"/>
      <c r="E104" s="52"/>
      <c r="F104" s="53"/>
      <c r="G104" s="17"/>
    </row>
    <row r="105" spans="1:7" ht="21" customHeight="1" x14ac:dyDescent="0.25">
      <c r="A105" s="109"/>
      <c r="B105" s="35" t="s">
        <v>49</v>
      </c>
      <c r="C105" s="35"/>
      <c r="D105" s="52"/>
      <c r="E105" s="52"/>
      <c r="F105" s="53"/>
      <c r="G105" s="17"/>
    </row>
    <row r="106" spans="1:7" ht="17.25" customHeight="1" x14ac:dyDescent="0.25">
      <c r="A106" s="109"/>
      <c r="B106" s="41" t="s">
        <v>4</v>
      </c>
      <c r="C106" s="42"/>
      <c r="D106" s="52"/>
      <c r="E106" s="52"/>
      <c r="F106" s="53"/>
      <c r="G106" s="17"/>
    </row>
    <row r="107" spans="1:7" ht="17.25" customHeight="1" x14ac:dyDescent="0.25">
      <c r="A107" s="110"/>
      <c r="B107" s="41" t="s">
        <v>5</v>
      </c>
      <c r="C107" s="42"/>
      <c r="D107" s="52"/>
      <c r="E107" s="52"/>
      <c r="F107" s="53"/>
      <c r="G107" s="17"/>
    </row>
    <row r="108" spans="1:7" ht="17.25" customHeight="1" x14ac:dyDescent="0.25">
      <c r="A108" s="66">
        <v>4</v>
      </c>
      <c r="B108" s="65" t="s">
        <v>77</v>
      </c>
      <c r="C108" s="67">
        <f>SUM(C109:C115)</f>
        <v>14</v>
      </c>
      <c r="D108" s="57"/>
      <c r="E108" s="57"/>
      <c r="F108" s="58"/>
      <c r="G108" s="17"/>
    </row>
    <row r="109" spans="1:7" ht="17.25" customHeight="1" x14ac:dyDescent="0.25">
      <c r="A109" s="118"/>
      <c r="B109" s="45" t="s">
        <v>73</v>
      </c>
      <c r="C109" s="46">
        <v>2</v>
      </c>
      <c r="D109" s="52"/>
      <c r="E109" s="52"/>
      <c r="F109" s="53"/>
      <c r="G109" s="17"/>
    </row>
    <row r="110" spans="1:7" ht="34.5" customHeight="1" x14ac:dyDescent="0.25">
      <c r="A110" s="119"/>
      <c r="B110" s="45" t="s">
        <v>74</v>
      </c>
      <c r="C110" s="46">
        <v>2</v>
      </c>
      <c r="D110" s="52"/>
      <c r="E110" s="52"/>
      <c r="F110" s="53"/>
      <c r="G110" s="17"/>
    </row>
    <row r="111" spans="1:7" ht="36.75" customHeight="1" x14ac:dyDescent="0.25">
      <c r="A111" s="119"/>
      <c r="B111" s="45" t="s">
        <v>75</v>
      </c>
      <c r="C111" s="46">
        <v>2</v>
      </c>
      <c r="D111" s="52"/>
      <c r="E111" s="52"/>
      <c r="F111" s="53"/>
      <c r="G111" s="17"/>
    </row>
    <row r="112" spans="1:7" ht="159" customHeight="1" x14ac:dyDescent="0.25">
      <c r="A112" s="119"/>
      <c r="B112" s="45" t="s">
        <v>76</v>
      </c>
      <c r="C112" s="46">
        <v>2</v>
      </c>
      <c r="D112" s="52"/>
      <c r="E112" s="52"/>
      <c r="F112" s="53"/>
      <c r="G112" s="17"/>
    </row>
    <row r="113" spans="1:7" ht="17.25" customHeight="1" x14ac:dyDescent="0.25">
      <c r="A113" s="119"/>
      <c r="B113" s="45" t="s">
        <v>78</v>
      </c>
      <c r="C113" s="46">
        <v>2</v>
      </c>
      <c r="D113" s="52"/>
      <c r="E113" s="52"/>
      <c r="F113" s="53"/>
      <c r="G113" s="17"/>
    </row>
    <row r="114" spans="1:7" ht="17.25" customHeight="1" x14ac:dyDescent="0.25">
      <c r="A114" s="119"/>
      <c r="B114" s="45" t="s">
        <v>79</v>
      </c>
      <c r="C114" s="46">
        <v>2</v>
      </c>
      <c r="D114" s="52"/>
      <c r="E114" s="52"/>
      <c r="F114" s="53"/>
      <c r="G114" s="17"/>
    </row>
    <row r="115" spans="1:7" ht="17.25" customHeight="1" x14ac:dyDescent="0.25">
      <c r="A115" s="119"/>
      <c r="B115" s="45" t="s">
        <v>96</v>
      </c>
      <c r="C115" s="46">
        <v>2</v>
      </c>
      <c r="D115" s="52"/>
      <c r="E115" s="52"/>
      <c r="F115" s="53"/>
      <c r="G115" s="17"/>
    </row>
    <row r="116" spans="1:7" ht="17.25" customHeight="1" x14ac:dyDescent="0.25">
      <c r="A116" s="119"/>
      <c r="B116" s="35" t="s">
        <v>45</v>
      </c>
      <c r="C116" s="35"/>
      <c r="D116" s="52"/>
      <c r="E116" s="52"/>
      <c r="F116" s="53"/>
      <c r="G116" s="17"/>
    </row>
    <row r="117" spans="1:7" ht="17.25" customHeight="1" x14ac:dyDescent="0.25">
      <c r="A117" s="119"/>
      <c r="B117" s="41" t="s">
        <v>4</v>
      </c>
      <c r="C117" s="42"/>
      <c r="D117" s="52"/>
      <c r="E117" s="52"/>
      <c r="F117" s="53"/>
      <c r="G117" s="17"/>
    </row>
    <row r="118" spans="1:7" ht="17.25" customHeight="1" x14ac:dyDescent="0.25">
      <c r="A118" s="119"/>
      <c r="B118" s="41" t="s">
        <v>5</v>
      </c>
      <c r="C118" s="42"/>
      <c r="D118" s="52"/>
      <c r="E118" s="52"/>
      <c r="F118" s="53"/>
      <c r="G118" s="17"/>
    </row>
    <row r="119" spans="1:7" ht="17.25" customHeight="1" x14ac:dyDescent="0.25">
      <c r="A119" s="120"/>
      <c r="B119" s="41" t="s">
        <v>6</v>
      </c>
      <c r="C119" s="42"/>
      <c r="D119" s="52"/>
      <c r="E119" s="52"/>
      <c r="F119" s="53"/>
      <c r="G119" s="17"/>
    </row>
    <row r="120" spans="1:7" ht="17.25" customHeight="1" x14ac:dyDescent="0.25">
      <c r="A120" s="66" t="s">
        <v>80</v>
      </c>
      <c r="B120" s="65" t="s">
        <v>48</v>
      </c>
      <c r="C120" s="67">
        <f>C121</f>
        <v>14</v>
      </c>
      <c r="D120" s="57"/>
      <c r="E120" s="57"/>
      <c r="F120" s="58"/>
      <c r="G120" s="17"/>
    </row>
    <row r="121" spans="1:7" ht="17.25" customHeight="1" x14ac:dyDescent="0.25">
      <c r="A121" s="108"/>
      <c r="B121" s="45" t="s">
        <v>97</v>
      </c>
      <c r="C121" s="46">
        <v>14</v>
      </c>
      <c r="D121" s="52"/>
      <c r="E121" s="52"/>
      <c r="F121" s="53"/>
      <c r="G121" s="17"/>
    </row>
    <row r="122" spans="1:7" ht="17.25" customHeight="1" x14ac:dyDescent="0.25">
      <c r="A122" s="109"/>
      <c r="B122" s="45" t="s">
        <v>98</v>
      </c>
      <c r="C122" s="46">
        <v>7</v>
      </c>
      <c r="D122" s="52"/>
      <c r="E122" s="52"/>
      <c r="F122" s="53"/>
      <c r="G122" s="17"/>
    </row>
    <row r="123" spans="1:7" ht="17.25" customHeight="1" x14ac:dyDescent="0.25">
      <c r="A123" s="109"/>
      <c r="B123" s="45" t="s">
        <v>102</v>
      </c>
      <c r="C123" s="46">
        <v>0</v>
      </c>
      <c r="D123" s="52"/>
      <c r="E123" s="52"/>
      <c r="F123" s="53"/>
      <c r="G123" s="17"/>
    </row>
    <row r="124" spans="1:7" ht="17.25" customHeight="1" x14ac:dyDescent="0.25">
      <c r="A124" s="109"/>
      <c r="B124" s="35" t="s">
        <v>129</v>
      </c>
      <c r="C124" s="42"/>
      <c r="D124" s="52"/>
      <c r="E124" s="52"/>
      <c r="F124" s="53"/>
      <c r="G124" s="17"/>
    </row>
    <row r="125" spans="1:7" ht="17.25" customHeight="1" x14ac:dyDescent="0.25">
      <c r="A125" s="109"/>
      <c r="B125" s="41" t="s">
        <v>4</v>
      </c>
      <c r="C125" s="42"/>
      <c r="D125" s="52"/>
      <c r="E125" s="52"/>
      <c r="F125" s="53"/>
      <c r="G125" s="17"/>
    </row>
    <row r="126" spans="1:7" ht="17.25" customHeight="1" x14ac:dyDescent="0.25">
      <c r="A126" s="110"/>
      <c r="B126" s="41" t="s">
        <v>5</v>
      </c>
      <c r="C126" s="42"/>
      <c r="D126" s="52"/>
      <c r="E126" s="52"/>
      <c r="F126" s="53"/>
      <c r="G126" s="17"/>
    </row>
    <row r="127" spans="1:7" ht="31.9" customHeight="1" x14ac:dyDescent="0.25">
      <c r="A127" s="116" t="s">
        <v>33</v>
      </c>
      <c r="B127" s="117"/>
      <c r="C127" s="68">
        <f>C134+C143+C151+C128</f>
        <v>8</v>
      </c>
      <c r="D127" s="69"/>
      <c r="E127" s="69"/>
      <c r="F127" s="70"/>
      <c r="G127" s="71"/>
    </row>
    <row r="128" spans="1:7" ht="31.9" customHeight="1" x14ac:dyDescent="0.25">
      <c r="A128" s="72" t="s">
        <v>24</v>
      </c>
      <c r="B128" s="73" t="s">
        <v>99</v>
      </c>
      <c r="C128" s="56">
        <f>C129</f>
        <v>1</v>
      </c>
      <c r="D128" s="57"/>
      <c r="E128" s="57"/>
      <c r="F128" s="58"/>
      <c r="G128" s="71"/>
    </row>
    <row r="129" spans="1:7" ht="24" customHeight="1" x14ac:dyDescent="0.25">
      <c r="A129" s="108"/>
      <c r="B129" s="74" t="s">
        <v>103</v>
      </c>
      <c r="C129" s="75">
        <v>1</v>
      </c>
      <c r="D129" s="52"/>
      <c r="E129" s="52"/>
      <c r="F129" s="53"/>
      <c r="G129" s="71"/>
    </row>
    <row r="130" spans="1:7" ht="23.25" customHeight="1" x14ac:dyDescent="0.25">
      <c r="A130" s="109"/>
      <c r="B130" s="74" t="s">
        <v>104</v>
      </c>
      <c r="C130" s="75">
        <v>0</v>
      </c>
      <c r="D130" s="52"/>
      <c r="E130" s="52"/>
      <c r="F130" s="53"/>
      <c r="G130" s="71"/>
    </row>
    <row r="131" spans="1:7" ht="24.75" customHeight="1" x14ac:dyDescent="0.25">
      <c r="A131" s="109"/>
      <c r="B131" s="121" t="s">
        <v>100</v>
      </c>
      <c r="C131" s="121"/>
      <c r="D131" s="52"/>
      <c r="E131" s="52"/>
      <c r="F131" s="53"/>
      <c r="G131" s="71"/>
    </row>
    <row r="132" spans="1:7" ht="31.9" customHeight="1" x14ac:dyDescent="0.25">
      <c r="A132" s="109"/>
      <c r="B132" s="114" t="s">
        <v>4</v>
      </c>
      <c r="C132" s="114"/>
      <c r="D132" s="52"/>
      <c r="E132" s="52"/>
      <c r="F132" s="53"/>
      <c r="G132" s="71"/>
    </row>
    <row r="133" spans="1:7" ht="31.9" customHeight="1" x14ac:dyDescent="0.25">
      <c r="A133" s="110"/>
      <c r="B133" s="114" t="s">
        <v>5</v>
      </c>
      <c r="C133" s="114"/>
      <c r="D133" s="52"/>
      <c r="E133" s="52"/>
      <c r="F133" s="53"/>
      <c r="G133" s="71"/>
    </row>
    <row r="134" spans="1:7" ht="31.9" customHeight="1" x14ac:dyDescent="0.25">
      <c r="A134" s="76" t="s">
        <v>25</v>
      </c>
      <c r="B134" s="77" t="s">
        <v>23</v>
      </c>
      <c r="C134" s="78">
        <f>C135+C136+C137+C138+C139</f>
        <v>5</v>
      </c>
      <c r="D134" s="79"/>
      <c r="E134" s="79"/>
      <c r="F134" s="79"/>
      <c r="G134" s="71"/>
    </row>
    <row r="135" spans="1:7" ht="31.9" customHeight="1" x14ac:dyDescent="0.25">
      <c r="A135" s="155"/>
      <c r="B135" s="80" t="s">
        <v>28</v>
      </c>
      <c r="C135" s="75">
        <v>1</v>
      </c>
      <c r="D135" s="81"/>
      <c r="E135" s="81"/>
      <c r="F135" s="81"/>
      <c r="G135" s="71"/>
    </row>
    <row r="136" spans="1:7" ht="33.75" customHeight="1" x14ac:dyDescent="0.25">
      <c r="A136" s="156"/>
      <c r="B136" s="80" t="s">
        <v>47</v>
      </c>
      <c r="C136" s="75">
        <v>1</v>
      </c>
      <c r="D136" s="81"/>
      <c r="E136" s="81"/>
      <c r="F136" s="81"/>
      <c r="G136" s="71"/>
    </row>
    <row r="137" spans="1:7" ht="38.25" customHeight="1" x14ac:dyDescent="0.25">
      <c r="A137" s="156"/>
      <c r="B137" s="80" t="s">
        <v>29</v>
      </c>
      <c r="C137" s="75">
        <v>1</v>
      </c>
      <c r="D137" s="81"/>
      <c r="E137" s="81"/>
      <c r="F137" s="81"/>
      <c r="G137" s="82"/>
    </row>
    <row r="138" spans="1:7" ht="36" customHeight="1" x14ac:dyDescent="0.25">
      <c r="A138" s="156"/>
      <c r="B138" s="80" t="s">
        <v>50</v>
      </c>
      <c r="C138" s="75">
        <v>1</v>
      </c>
      <c r="D138" s="81"/>
      <c r="E138" s="81"/>
      <c r="F138" s="81"/>
      <c r="G138" s="82"/>
    </row>
    <row r="139" spans="1:7" ht="33.75" customHeight="1" x14ac:dyDescent="0.25">
      <c r="A139" s="156"/>
      <c r="B139" s="74" t="s">
        <v>30</v>
      </c>
      <c r="C139" s="75">
        <v>1</v>
      </c>
      <c r="D139" s="81"/>
      <c r="E139" s="81"/>
      <c r="F139" s="81"/>
      <c r="G139" s="82"/>
    </row>
    <row r="140" spans="1:7" ht="19.5" customHeight="1" x14ac:dyDescent="0.25">
      <c r="A140" s="156"/>
      <c r="B140" s="115" t="s">
        <v>34</v>
      </c>
      <c r="C140" s="115"/>
      <c r="D140" s="81"/>
      <c r="E140" s="81"/>
      <c r="F140" s="81"/>
      <c r="G140" s="82"/>
    </row>
    <row r="141" spans="1:7" ht="17.25" customHeight="1" x14ac:dyDescent="0.25">
      <c r="A141" s="156"/>
      <c r="B141" s="114" t="s">
        <v>4</v>
      </c>
      <c r="C141" s="114"/>
      <c r="D141" s="81"/>
      <c r="E141" s="81"/>
      <c r="F141" s="81"/>
      <c r="G141" s="82"/>
    </row>
    <row r="142" spans="1:7" ht="17.25" customHeight="1" x14ac:dyDescent="0.25">
      <c r="A142" s="157"/>
      <c r="B142" s="114" t="s">
        <v>5</v>
      </c>
      <c r="C142" s="114"/>
      <c r="D142" s="81"/>
      <c r="E142" s="81"/>
      <c r="F142" s="81"/>
      <c r="G142" s="71"/>
    </row>
    <row r="143" spans="1:7" ht="17.25" customHeight="1" x14ac:dyDescent="0.25">
      <c r="A143" s="76" t="s">
        <v>101</v>
      </c>
      <c r="B143" s="83" t="s">
        <v>26</v>
      </c>
      <c r="C143" s="78">
        <f>C144+C145+C146+C147</f>
        <v>1</v>
      </c>
      <c r="D143" s="79"/>
      <c r="E143" s="79"/>
      <c r="F143" s="79"/>
      <c r="G143" s="71"/>
    </row>
    <row r="144" spans="1:7" ht="62.25" customHeight="1" x14ac:dyDescent="0.25">
      <c r="A144" s="108"/>
      <c r="B144" s="42" t="s">
        <v>35</v>
      </c>
      <c r="C144" s="111">
        <v>1</v>
      </c>
      <c r="D144" s="84"/>
      <c r="E144" s="81"/>
      <c r="F144" s="81"/>
      <c r="G144" s="17"/>
    </row>
    <row r="145" spans="1:11" ht="54" customHeight="1" x14ac:dyDescent="0.25">
      <c r="A145" s="109"/>
      <c r="B145" s="42" t="s">
        <v>36</v>
      </c>
      <c r="C145" s="112"/>
      <c r="D145" s="84"/>
      <c r="E145" s="81"/>
      <c r="F145" s="81"/>
      <c r="G145" s="17"/>
    </row>
    <row r="146" spans="1:11" ht="83.25" customHeight="1" x14ac:dyDescent="0.25">
      <c r="A146" s="109"/>
      <c r="B146" s="42" t="s">
        <v>37</v>
      </c>
      <c r="C146" s="112"/>
      <c r="D146" s="84"/>
      <c r="E146" s="81"/>
      <c r="F146" s="81"/>
      <c r="G146" s="17"/>
    </row>
    <row r="147" spans="1:11" ht="33.75" customHeight="1" x14ac:dyDescent="0.25">
      <c r="A147" s="109"/>
      <c r="B147" s="42" t="s">
        <v>51</v>
      </c>
      <c r="C147" s="113"/>
      <c r="D147" s="84"/>
      <c r="E147" s="81"/>
      <c r="F147" s="81"/>
      <c r="G147" s="17"/>
    </row>
    <row r="148" spans="1:11" ht="20.45" customHeight="1" x14ac:dyDescent="0.25">
      <c r="A148" s="109"/>
      <c r="B148" s="115" t="s">
        <v>127</v>
      </c>
      <c r="C148" s="115"/>
      <c r="D148" s="84"/>
      <c r="E148" s="81"/>
      <c r="F148" s="81"/>
      <c r="G148" s="17"/>
    </row>
    <row r="149" spans="1:11" s="86" customFormat="1" ht="24" customHeight="1" x14ac:dyDescent="0.25">
      <c r="A149" s="109"/>
      <c r="B149" s="114" t="s">
        <v>4</v>
      </c>
      <c r="C149" s="114"/>
      <c r="D149" s="81"/>
      <c r="E149" s="81"/>
      <c r="F149" s="81"/>
      <c r="G149" s="85"/>
      <c r="H149" s="1"/>
      <c r="I149" s="1"/>
      <c r="J149" s="1"/>
      <c r="K149" s="1"/>
    </row>
    <row r="150" spans="1:11" s="86" customFormat="1" ht="18.600000000000001" customHeight="1" x14ac:dyDescent="0.25">
      <c r="A150" s="110"/>
      <c r="B150" s="114" t="s">
        <v>5</v>
      </c>
      <c r="C150" s="114"/>
      <c r="D150" s="81"/>
      <c r="E150" s="81"/>
      <c r="F150" s="81"/>
      <c r="G150" s="85"/>
      <c r="H150" s="1"/>
      <c r="I150" s="1"/>
      <c r="J150" s="1"/>
      <c r="K150" s="1"/>
    </row>
    <row r="151" spans="1:11" s="86" customFormat="1" ht="46.5" customHeight="1" x14ac:dyDescent="0.25">
      <c r="A151" s="87">
        <v>9</v>
      </c>
      <c r="B151" s="88" t="s">
        <v>38</v>
      </c>
      <c r="C151" s="78">
        <f>C152</f>
        <v>1</v>
      </c>
      <c r="D151" s="89"/>
      <c r="E151" s="89"/>
      <c r="F151" s="90"/>
      <c r="G151" s="85"/>
      <c r="H151" s="1"/>
      <c r="I151" s="1"/>
      <c r="J151" s="1"/>
      <c r="K151" s="1"/>
    </row>
    <row r="152" spans="1:11" s="86" customFormat="1" x14ac:dyDescent="0.25">
      <c r="A152" s="91"/>
      <c r="B152" s="45" t="s">
        <v>39</v>
      </c>
      <c r="C152" s="149">
        <v>1</v>
      </c>
      <c r="D152" s="92"/>
      <c r="E152" s="92"/>
      <c r="F152" s="53"/>
      <c r="G152" s="85"/>
      <c r="H152" s="1"/>
      <c r="I152" s="1"/>
      <c r="J152" s="1"/>
      <c r="K152" s="1"/>
    </row>
    <row r="153" spans="1:11" s="86" customFormat="1" x14ac:dyDescent="0.25">
      <c r="A153" s="91"/>
      <c r="B153" s="45" t="s">
        <v>40</v>
      </c>
      <c r="C153" s="150"/>
      <c r="D153" s="92"/>
      <c r="E153" s="92"/>
      <c r="F153" s="53"/>
      <c r="G153" s="85"/>
      <c r="H153" s="1"/>
      <c r="I153" s="1"/>
      <c r="J153" s="1"/>
      <c r="K153" s="1"/>
    </row>
    <row r="154" spans="1:11" s="86" customFormat="1" ht="20.25" customHeight="1" x14ac:dyDescent="0.25">
      <c r="A154" s="91"/>
      <c r="B154" s="45" t="s">
        <v>41</v>
      </c>
      <c r="C154" s="151"/>
      <c r="D154" s="92"/>
      <c r="E154" s="92"/>
      <c r="F154" s="53"/>
      <c r="G154" s="85"/>
      <c r="H154" s="1"/>
      <c r="I154" s="1"/>
      <c r="J154" s="1"/>
      <c r="K154" s="1"/>
    </row>
    <row r="155" spans="1:11" ht="98.25" customHeight="1" x14ac:dyDescent="0.25">
      <c r="A155" s="91"/>
      <c r="B155" s="41" t="s">
        <v>42</v>
      </c>
      <c r="C155" s="40"/>
      <c r="D155" s="93"/>
      <c r="E155" s="92"/>
      <c r="F155" s="53"/>
      <c r="G155" s="17"/>
    </row>
    <row r="156" spans="1:11" x14ac:dyDescent="0.25">
      <c r="A156" s="94"/>
      <c r="B156" s="41" t="s">
        <v>6</v>
      </c>
      <c r="C156" s="42"/>
      <c r="D156" s="32"/>
      <c r="E156" s="95"/>
      <c r="F156" s="96"/>
      <c r="G156" s="17"/>
    </row>
    <row r="157" spans="1:11" x14ac:dyDescent="0.25">
      <c r="A157" s="97"/>
      <c r="B157" s="98"/>
      <c r="C157" s="98"/>
      <c r="D157" s="99"/>
      <c r="E157" s="100"/>
      <c r="F157" s="101"/>
      <c r="G157" s="17"/>
    </row>
  </sheetData>
  <mergeCells count="42">
    <mergeCell ref="F19:F20"/>
    <mergeCell ref="A22:A28"/>
    <mergeCell ref="C152:C154"/>
    <mergeCell ref="A38:A46"/>
    <mergeCell ref="E19:E20"/>
    <mergeCell ref="D19:D20"/>
    <mergeCell ref="A56:A63"/>
    <mergeCell ref="B19:B20"/>
    <mergeCell ref="C19:C20"/>
    <mergeCell ref="A65:A71"/>
    <mergeCell ref="A135:A142"/>
    <mergeCell ref="B142:C142"/>
    <mergeCell ref="A144:A150"/>
    <mergeCell ref="B150:C150"/>
    <mergeCell ref="A48:A53"/>
    <mergeCell ref="B148:C148"/>
    <mergeCell ref="A18:B18"/>
    <mergeCell ref="A19:A20"/>
    <mergeCell ref="B34:C34"/>
    <mergeCell ref="A73:A79"/>
    <mergeCell ref="A30:A36"/>
    <mergeCell ref="D13:F13"/>
    <mergeCell ref="A14:C14"/>
    <mergeCell ref="A16:B17"/>
    <mergeCell ref="C16:C17"/>
    <mergeCell ref="D16:D17"/>
    <mergeCell ref="E16:E17"/>
    <mergeCell ref="F16:F17"/>
    <mergeCell ref="A84:A90"/>
    <mergeCell ref="A92:A98"/>
    <mergeCell ref="C144:C147"/>
    <mergeCell ref="B149:C149"/>
    <mergeCell ref="B140:C140"/>
    <mergeCell ref="A127:B127"/>
    <mergeCell ref="A101:A107"/>
    <mergeCell ref="B141:C141"/>
    <mergeCell ref="A109:A119"/>
    <mergeCell ref="A121:A126"/>
    <mergeCell ref="B131:C131"/>
    <mergeCell ref="B132:C132"/>
    <mergeCell ref="B133:C133"/>
    <mergeCell ref="A129:A133"/>
  </mergeCells>
  <pageMargins left="0.51181102362204722" right="0.31496062992125984" top="0.15748031496062992" bottom="0.15748031496062992" header="0.31496062992125984" footer="0.31496062992125984"/>
  <pageSetup paperSize="8"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Grilă ETF - CF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ADRSE</cp:lastModifiedBy>
  <cp:lastPrinted>2025-02-12T12:19:57Z</cp:lastPrinted>
  <dcterms:created xsi:type="dcterms:W3CDTF">2015-07-30T08:46:02Z</dcterms:created>
  <dcterms:modified xsi:type="dcterms:W3CDTF">2025-06-02T17:52:25Z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2025-02-13T14:13:48Z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d0155025-b232-44e2-8536-66c48ec745d7</vt:lpwstr>
  </property>
  <property fmtid="{D5CDD505-2E9C-101B-9397-08002B2CF9AE}" pid="8" name="MSIP_Label_6bd9ddd1-4d20-43f6-abfa-fc3c07406f94_ContentBits">
    <vt:lpwstr>0</vt:lpwstr>
  </property>
</Properties>
</file>