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127"/>
  <workbookPr defaultThemeVersion="124226"/>
  <mc:AlternateContent xmlns:mc="http://schemas.openxmlformats.org/markup-compatibility/2006">
    <mc:Choice Requires="x15">
      <x15ac:absPath xmlns:x15ac="http://schemas.microsoft.com/office/spreadsheetml/2010/11/ac" url="C:\Users\Jeni\Desktop\Apel 6.1 Dezv urbana integrata, regional, apel orase, august 2025\Ghid 6.1 Dezv urbana integrata, apel regional 6.1, 1.2, lansat 06.08.2025\"/>
    </mc:Choice>
  </mc:AlternateContent>
  <xr:revisionPtr revIDLastSave="0" documentId="13_ncr:1_{CEE2B06C-D2AE-4AA4-94D1-4C0346182D3F}" xr6:coauthVersionLast="45" xr6:coauthVersionMax="47" xr10:uidLastSave="{00000000-0000-0000-0000-000000000000}"/>
  <bookViews>
    <workbookView xWindow="-120" yWindow="-120" windowWidth="29040" windowHeight="15840" xr2:uid="{00000000-000D-0000-FFFF-FFFF00000000}"/>
  </bookViews>
  <sheets>
    <sheet name="Grila ETF" sheetId="1" r:id="rId1"/>
  </sheets>
  <definedNames>
    <definedName name="_ftn1" localSheetId="0">'Grila ETF'!#REF!</definedName>
    <definedName name="_ftn2" localSheetId="0">'Grila ETF'!#REF!</definedName>
    <definedName name="_ftnref1" localSheetId="0">'Grila ETF'!#REF!</definedName>
    <definedName name="_ftnref2" localSheetId="0">'Grila ETF'!#REF!</definedName>
    <definedName name="_Toc424303571" localSheetId="0">'Grila ETF'!#REF!</definedName>
  </definedNames>
  <calcPr calcId="191029"/>
</workbook>
</file>

<file path=xl/calcChain.xml><?xml version="1.0" encoding="utf-8"?>
<calcChain xmlns="http://schemas.openxmlformats.org/spreadsheetml/2006/main">
  <c r="C114" i="1" l="1"/>
  <c r="C120" i="1"/>
  <c r="C127" i="1"/>
  <c r="C134" i="1"/>
  <c r="C141" i="1"/>
  <c r="C74" i="1"/>
  <c r="C98" i="1"/>
  <c r="C25" i="1"/>
  <c r="C44" i="1"/>
  <c r="C59" i="1"/>
  <c r="C66" i="1"/>
  <c r="C88" i="1"/>
  <c r="C52" i="1"/>
  <c r="C80" i="1"/>
  <c r="C35" i="1"/>
  <c r="C104" i="1"/>
  <c r="C23" i="1" l="1"/>
  <c r="C22" i="1" s="1"/>
  <c r="C113" i="1"/>
  <c r="C20" i="1" l="1"/>
</calcChain>
</file>

<file path=xl/sharedStrings.xml><?xml version="1.0" encoding="utf-8"?>
<sst xmlns="http://schemas.openxmlformats.org/spreadsheetml/2006/main" count="195" uniqueCount="163">
  <si>
    <t>Nr. crt.</t>
  </si>
  <si>
    <t>CRITERIU/SUBCRITERIU</t>
  </si>
  <si>
    <t>Punctaj maxim</t>
  </si>
  <si>
    <t>TOTAL PUNCTAJ</t>
  </si>
  <si>
    <t>Observaţii evaluator 1:</t>
  </si>
  <si>
    <t>Observaţii evaluator 2:</t>
  </si>
  <si>
    <t>Observaţii evaluator 3:</t>
  </si>
  <si>
    <t>(Tehnic)</t>
  </si>
  <si>
    <t>(Financiar)</t>
  </si>
  <si>
    <t>(Teme orizontale)</t>
  </si>
  <si>
    <t>Punctaj evaluator 1</t>
  </si>
  <si>
    <t>Punctaj evaluator 2</t>
  </si>
  <si>
    <t>Medie punctaj</t>
  </si>
  <si>
    <t>Bugetul proiectului</t>
  </si>
  <si>
    <t>Grila de evaluare tehnică şi financiară a cererii de finanțare</t>
  </si>
  <si>
    <t xml:space="preserve">Titlu proiect </t>
  </si>
  <si>
    <t xml:space="preserve">Cod SMIS </t>
  </si>
  <si>
    <t>Programul Regional Sud-Est 2021-2027</t>
  </si>
  <si>
    <t>1.2</t>
  </si>
  <si>
    <t>1.3</t>
  </si>
  <si>
    <t>1.4</t>
  </si>
  <si>
    <t>Gradul de pregătire/maturitate al proiectului</t>
  </si>
  <si>
    <t>2</t>
  </si>
  <si>
    <t>SECTIUNEA   I</t>
  </si>
  <si>
    <t>5</t>
  </si>
  <si>
    <t>c. Cheltuielile au fost corect încadrate în categoria celor eligibile sau neeligibile, iar pragurile pentru anumite cheltuieli au fost respectate conform Ghidului solicitantului. Bugetul este corelat cu devizul general şi devizele pe obiecte. Exista corelare intre buget  si sursele de finantare.
Lista de echipamente și/sau lucrări și/sau servicii cu încadrarea acestora pe secțiunea de cheltuieli eligibile /ne-eligibile (dacă este cazul), este corelată cu costurile curpinse în cadrul liniilor bugetare. Toate elementele cuprinse in lista de lucrări/servicii/echipamente sunt clar identificate și detaliate. Achizitionarea lucrărilor/serviciilor/echipamentelor prevăzute în proiect este necesară și oportună, conform obiectivelor proiectului</t>
  </si>
  <si>
    <t xml:space="preserve">Capacitatea operationala a solicitantului si sustenabilitatea investitiei </t>
  </si>
  <si>
    <t>a. Solicitantul dovedeşte capacitatea de a asigura menţinerea, întreţinerea, funcţionarea şi exploatarea investiţiei după încheierea proiectului şi încetarea finanţării nerambursabile, pe toată durata de valabilitate a contractului de finanţare şi după expirarea valabilităţii acestuia şi identifică  toate aspectele aferente sustenabilităţii proiectului referitoare la sustenabilitatea instituţională (structura funcţională destinată managementului), operaţională (planul de mentenanţă cu lucrările specifice) şi financiară.  Solicitantul are o strategie clară pentru monitorizarea implementării proiectului, există o clară repartizare a sarcinilor în acest sens, proceduri şi un calendar al activităţilor de monitorizare.</t>
  </si>
  <si>
    <t>1.5</t>
  </si>
  <si>
    <t>Punctarea subcriteriului se face prin selectarea unei singure optiuni și a punctajului aferent acesteia</t>
  </si>
  <si>
    <t>Daca Documentatia tehnica (SF/DALI sau PT) nu este conforma, se va puncta cu 0 si proiectul va fi respins</t>
  </si>
  <si>
    <t>1.7</t>
  </si>
  <si>
    <t>Contributia proiectului la teme orizontale</t>
  </si>
  <si>
    <t>3</t>
  </si>
  <si>
    <t>4</t>
  </si>
  <si>
    <t>sau</t>
  </si>
  <si>
    <t>Obiectivul  cultural/ turistic este inclus intr-un circuit cultural/ turistic</t>
  </si>
  <si>
    <t>a. Proiectul contribuie la realizarea a cel putin 2 activităţi economice realizate de terţi, in legatura directa cu obiectivul cultural/ turistic</t>
  </si>
  <si>
    <t>Planul de marketing</t>
  </si>
  <si>
    <t xml:space="preserve">Eficienta costurilor proiectului </t>
  </si>
  <si>
    <t>a. Costul investitiei se situează sub costul mediu (istoric) de 13.000 lei/mp</t>
  </si>
  <si>
    <t>*Costul investitie se va calcula prin insumarea liniilor din devizul general: cap 1+ cap 2+ cap 4 (fara liniile 4.5 Dotari si 4.6 Active necorporale)+ cap 5 (fara 5.2 Comisioane, taxe, costul creditului)</t>
  </si>
  <si>
    <t>1.8</t>
  </si>
  <si>
    <t>Prioritatea 6.  O regiune atractivă</t>
  </si>
  <si>
    <t>1.1.a</t>
  </si>
  <si>
    <t>1.1.b</t>
  </si>
  <si>
    <t>a. Posibilitatea de emitere a Ordinului de incepere a lucrarilor (procedura de achizitie finalizata cu contract de lucrari adjudecat sau contract de lucrari semnat)</t>
  </si>
  <si>
    <t>c. Investitia este sustenabila, proiectiile veniturilor si cheltuielilor sunt realiste, fundamentate pe date corecte si surse verificabile</t>
  </si>
  <si>
    <t>Punctaj evaluator 3</t>
  </si>
  <si>
    <t>a. Proiectul include masuri de imbunatatire a eficientei energetice</t>
  </si>
  <si>
    <t>a. Planul de marketing descrie detaliat actiunile pe care le va desfasura solicitantul impreuna cu partenerul/partenerii in scopul dezvoltarii comunitatii</t>
  </si>
  <si>
    <t>b. Planul de marketing este fundamentat pe date și proiecții realiste, sursele din care datele statistice au fost preluate şi incluse in cadrul fundamentării sunt verificabile şi nu sunt mai vechi de 2 ani. Este fundamentată evoluţia numărului de vizitatori /utilizatori. Este analizată evoluţia numărului de vizitatori/utilizatori şi ca urmare a implementării investiţiei.</t>
  </si>
  <si>
    <t>c. Acţiunile sunt formulate clar şi sunt fundamentate costurile acestora. Riscurile identificate ce pot interveni in implementarea proiectului si operarea investitiei au masurile propuse de contracarare a acestora, iar aceste măsuri sunt fezabile.</t>
  </si>
  <si>
    <t>b. Solutia propusa promoveaza principiul "Nature Base solutions - NBS" - (promovarea unor  soluții care sunt inspirate și susținute de natură, care sunt eficiente din punct de vedere al costurilor și care oferă simultan beneficii de mediu, sociale și economice și ajută la creșterea rezilienței, promovarea unor ecosisteme sănătoase, a infrastructurii verzi și a soluțiilor bazate pe natură)</t>
  </si>
  <si>
    <t>Acțiunea 6.1 - Dezvoltare integrată în zonele urbane prin regenerare urbană, conservarea  patrimoniului și dezvoltarea  turismului - Patrimoniu cultural / turistic</t>
  </si>
  <si>
    <t>Detaliere metoda de
punctare si elemente care
se verifica in vederea
indeplinirii criteriului</t>
  </si>
  <si>
    <t>Documente necesare
pentru evaluarea criteriului</t>
  </si>
  <si>
    <t>Formularul cererii de finantare,Macheta financiară,
Documentatia tehnico-economica, Planul
de afaceri</t>
  </si>
  <si>
    <t>Documentaţia tehnico-economică</t>
  </si>
  <si>
    <t>Formularul cererii de
finanţare, lista de
echipamente și/sau lucrări
și/sau servicii,
documentaţia tehnico-economică</t>
  </si>
  <si>
    <t>Formularul cererii de
finanţare, fişele de post şi
CV-uri, după caz</t>
  </si>
  <si>
    <t>Formularul cererii de
finanţare, anexele cererii
de finanţare, documentaţia tehnico-economică</t>
  </si>
  <si>
    <t>Formularul cererii de
finanţare, Planul de marketing</t>
  </si>
  <si>
    <t xml:space="preserve">Gradul in care proiectul contribuie la dezvoltarea de activitati economice în zonă </t>
  </si>
  <si>
    <t>b. Proiectul contribuie la realizarea a cel puţin unei  activităţi economice realizate de terţi, in legătură directa cu obiectivul cultural/ turistic</t>
  </si>
  <si>
    <t xml:space="preserve">Formularul cererii de
finanţare, Documentația tehnico-economică, Decizia/deciziile etapei de încadrare a proiectului în procedura de evaluare a  impactului asupra mediului, sau Clasarea notificarii Sau 
Decizia/deciziile finală/e emisă de autoritatea competentă privind evaluarea impactului asupra mediului </t>
  </si>
  <si>
    <t>Formularul cererii de
finanţare și extras SIDU/SDU/Strategia aferentă ZUF</t>
  </si>
  <si>
    <t xml:space="preserve"> Documentaţie tehnico-economică, avize, acorduri</t>
  </si>
  <si>
    <t>Respectarea principiilor orizontale privind promovarea dezvoltarii durabile, a egalitatii de şanse, de gen, nediscriminarii si accesibilitatii persoanelor cu dizabilități  (conformarea cu prevederile legale)</t>
  </si>
  <si>
    <t>DA/NU</t>
  </si>
  <si>
    <t>Se va puncta diferenţiat în
funcţie de nr. de investiţii
ulterioare identificate,
conform acordului de principiu</t>
  </si>
  <si>
    <t>Subcriteriul este in directă
legătură cu unul dintre
indicatorii de program şi
reprezintă nr. de vizitatori
la siturile turistice. Valoarea de bază se referă la numărul anual estimat de vizitatori ai siturilor sprijinite pentru anul de dinainte de începerea intervenției și este zero pentru noile situri culturale și turistice. Estimarea numărului de vizitatori anuali ai siturilor culturale și de turism sprijinite se realizează pentru anul de după finalizarea intervenției.</t>
  </si>
  <si>
    <t>Subcriteriul este in directă
legătură cu unul dintre
indicatorii de program şi
reprezintă nr. de vizitatori
la siturile turistice.Valoarea de bază se referă la numărul anual estimat de vizitatori ai siturilor sprijinite pentru anul de dinainte de începerea intervenției . Estimarea numărului de vizitatori anuali ai siturilor culturale și de turism sprijinite se realizează pentru anul de după finalizarea intervenției.</t>
  </si>
  <si>
    <t>Caracterul integrat al proiectului  (a si/sau b si/sau c )</t>
  </si>
  <si>
    <t>Contribuția proiectului la realizarea Obiectivului specific 5.1  Promovarea dezvoltării integrate și incluzive în domeniul social, economic și al mediului, precum și a culturii, a patrimoniului natural, a turismului durabil și a securității în zonele urbane</t>
  </si>
  <si>
    <t>Număr de vizitatori/utilizatori ai sitului cultural/turistic care beneficiaza de sprijin (se aplica obiectivelor culturale/ turistice nou -infiintate)</t>
  </si>
  <si>
    <t>Punctajul este cumulativ.  In cazul in care proiectul nu raspunde cerintelor de la a/b/c, se va puncta la 0 (zero) la optiunea respectiva.</t>
  </si>
  <si>
    <t>Punctarea subcriteriului se face prin selectarea unei singure optiuni și a punctajului aferent acesteia.</t>
  </si>
  <si>
    <t>c.  Proiectul nu contribuie la realizarea a cel puţin unei  activităţi economice realizate de terţi, in legătură directa cu obiectivul cultural/ turistic</t>
  </si>
  <si>
    <t>a. Obiectivul cultural/turistic este inclus într-un circuit turistic/traseu cultural/face parte dintr-o destinatie turistica</t>
  </si>
  <si>
    <t>b. Obiectivul cultural/turitic este in curs de  includere într-un circuit turistic/traseu cultural/ destinatie turistica</t>
  </si>
  <si>
    <t xml:space="preserve">Punctarea subcriteriului se face prin selectarea unei singure optiuni și a punctajului aferent acesteia </t>
  </si>
  <si>
    <t>c. Obiectivul cultural/turistic nu se incadreaza in niciuna dintre situatiile prezentate la punctele a si b</t>
  </si>
  <si>
    <t>Punctajul este cumulativ. In cazul in care proiectul nu raspunde cerintelor de la a/b/c/d, se va puncta la 0 (zero) la optiunea respectiva.</t>
  </si>
  <si>
    <t>SECTIUNEA II (Notarea cu 0 a unui criteriu sau a oricarei optiuni ale unui criteriu duce la respingerea proiectului)</t>
  </si>
  <si>
    <t>b.  Documentaţia tehnico-economică la nivel de Proiect tehnic</t>
  </si>
  <si>
    <t>Pentru a obtine 1 punct la acest criteriu, proiectul trebuie sa indeplineasca cerintele  a si/sau b si/sau c. In cazul in care nu se indeplineste cel putin una din cele 3 cerinte, criteriul se va puncta cu 0 (zero). Notarea cu 0 (zero) la acest criteriu, va conduce la respingerea proiectului.</t>
  </si>
  <si>
    <t>Notarea cu 0 (zero) a oricarei optiuni a, b sau c, va conduce la respingerea proiectului.</t>
  </si>
  <si>
    <t>a.  Proiectul vizeaza realizarea unor masuri privind promovarea dezvoltarii durabile</t>
  </si>
  <si>
    <t>b. Proiectul vizeaza realizarea unor masuri privind promovarea  egalitatii de şanse, de gen, nediscriminarii si accesibilitatii persoanelor cu disabilitati</t>
  </si>
  <si>
    <t>c.  Proiectul vizeaza realizarea unor masuri privind respectarea principiului DNSH ("Do not significant harm" - "A nu prejudicia în mod semnificativ")</t>
  </si>
  <si>
    <t>Solicitantul fundamenteaza si probeaza cu documente relevante respectarea principiilor orizontale conform ghidului specific (se va nota în baza informațiilor incluse în cererea de finanțare, la secţiunea dedicată,  precum şi în anexele ei și în documentele relevante anexate şi se va urmări care sunt măsurile de conformare  ale solicitantului pentru respectarea condițiilor legale în vigoare privind temele orizontale, respectarea prevederilor/obligațiilor legale în vigoare privind temele orizontale, inclusiv DNSH).  Evaluatorul independent va detalia in grila analiza pentru fiecare din cele 3 aspecte (a, b si c). Pentru a obtine 1 punct la acest criteriu, proiectul trebuie sa indeplineasca cumulativ cerintele de la a, b si c. In cazul in care nu se indeplinesc toate cele 3 cerinte, criteriul se va puncta cu 0 (zero). Notarea cu 0 (zero) la acest criteriu, va conduce la respingerea proiectului.</t>
  </si>
  <si>
    <t>Numărul de vizitatori/utilizatori ai obiectivului cultural/turistic care beneficiaza de sprijin (se aplica obiectivelor culturale/ turistice existente)</t>
  </si>
  <si>
    <t>c. Prin implementarea proiectului se estimeaza un numar anual de vizitatori /utilizatori intre  3.000 - 4.000 zile  -om/an (inclusiv)</t>
  </si>
  <si>
    <t>b. Prin implementarea proiectului se estimeaza un numar anual de vizitatori /utilizatori intre  4.000 - 5.000 zile  -om/an (inclusiv)</t>
  </si>
  <si>
    <t>a. Prin implementarea proiectului se estimeaza un numar anual de vizitatori /utilizatori mai mare de 5.000 zile -om/an</t>
  </si>
  <si>
    <t>e. Prin implementarea proiectului se estimeaza un numar anual de vizitatori /utilizatori mai mic de 2.000 zile -om/an</t>
  </si>
  <si>
    <t>d. Prin implementarea proiectului se estimeaza un numar anual de vizitatori /utilizatori intre  2.000 - 3.000 zile  -om/an (inclusiv)</t>
  </si>
  <si>
    <t>a. Prin implementarea proiectului se estimeaza o creşterea medie a numărului anual de vizitatori/utilizatori ai obiectivului cultural/turistic cu peste 15 %</t>
  </si>
  <si>
    <t>e. Prin implementarea proiectului se estimeaza o crestere a numărului anual de vizitatori/utilizatori  ai obiectivului cultural/ turistic sub 2%</t>
  </si>
  <si>
    <t>d. Prin implementarea proiectului se estimeaza  creştere medie a numărului anual de vizitatori/utilizatori ai obiectivului cultural/turistic intre 2%-5% (inclusiv)</t>
  </si>
  <si>
    <t>c. Prin implementarea proiectului se estimeaza  creştere medie a numărului anual de vizitatori/utilizatori ai obiectivului cultural/turistic intre 5%-10% (inclusiv)</t>
  </si>
  <si>
    <t>b. Prin implementarea proiectului se estimeaza  creştere medie a numărului anual de vizitatori/utilizatori ai obiectivului cultural/turistic intre 10%-15% (inclusiv)</t>
  </si>
  <si>
    <t>c.  Documentaţia tehnico-economică la nivel de DTAC + Autorizatie de construire emisa</t>
  </si>
  <si>
    <t>e. Documentatia tehnico-economica este la nivel de SF/DALI</t>
  </si>
  <si>
    <t>Calitatea documentatiei tehnico-economice</t>
  </si>
  <si>
    <t>b. Documentatia tehnica (SF/DALI sau PT) nu este conforma (conform Grilei de verificare a conformitatii administrative a documentatiei tehnice);</t>
  </si>
  <si>
    <t xml:space="preserve">b. Bugetul este complet şi corelat cu activitatile prevazute, cu resursele materiale implicate in realizarea proiectului, adica: nu exista mentiuni in sectiunile privind activitatile, resursele si rezultatele anticipate din cererea de finantare care nu au acoperire intr-un subcapitol bugetar / linie bugetara; de asemenea, nu exista subcapitol bugetar / linie bugetara fara corespondenta in sectiunile privind activitatile, resursele si rezultatele.  </t>
  </si>
  <si>
    <t xml:space="preserve">b. Proiectul implică diferite teritorii administrative (ex: municipalități) </t>
  </si>
  <si>
    <t>c. Proiectul vizeaza dezvoltarea comunitatii, prin implicarea mai multor institutii si organizatii relevante (autorități publice, ONG-uri etc) in etapele de dezvoltare si implementare a proiectului, precum si in perioada de sustenabilitate.</t>
  </si>
  <si>
    <t>referitor la punctul c) - se vor puncta proiectele care vor promova cercetarea și dezvoltarea, vor face cunocută oferta și vor încuraja utilizarea de noi tehnologii, inclusiv tehnologii informatice și de comunicații, dispozitive de suport pentru mobilitate, dispozitive și tehnologii de asistare, adecvate persoanelor cu dizabilităși, acordând prioritate tehnologiilor cu prețuri accesibile (art 4, litera g) din Convenția ONU privind drepturile persoanelor cu dizabilități.</t>
  </si>
  <si>
    <t xml:space="preserve">Obiectiv specific 5.1  Promovarea dezvoltării integrate și incluzive în domeniul social, economic și al mediului, precum și a culturii, a patrimoniului natural, a turismului durabil și a securității în zonele urbane  </t>
  </si>
  <si>
    <t>c. Proiectul prevede crearea de facilitati/adaptarea infrastructurii/echipamentelor pentru accesul persoanelor cu disabilitati (suplimentar fata de cerintele minime prevazute in legislatie)</t>
  </si>
  <si>
    <t>d. Proiectul prevede masuri incadrate in categoria masurilor suplimentare conform Anexei 12 la Ghid, Metodologia privind imunizarea si abordarea DNSH</t>
  </si>
  <si>
    <t>d. Solicitantul a lansat la data depunerii cerererii de finantare procedura de achizitie a serviciilor de elaborare Proiect Tehnic</t>
  </si>
  <si>
    <t xml:space="preserve">a. Documentatia tehnica (SF/DALI sau PT) este conforma (conform Grilei de verificare a conformitatii administrative aa documentatiei tehnice); </t>
  </si>
  <si>
    <t>b. Solicitantul identifică şi detaliază posibilile riscuri în implementarea proiectului iar mecanismele de gestionare sunt clar definite si corespunzatoare. Obiectivele proiectului sunt clare şi pot fi atinse în perspectiva realizării proiectului. Activităţile proiectului sunt clar identificate şi detaliate şi strâns corelate în cadrul calendarului de realizare, cu atribuţiile membrilor echipei de proiect şi cu planificarea achiziţiilor publice. Planificarea activităţilor (claritatea şi fezabilitatea planului de acţiune al proiectului) este logică şi fezabilă din perspectiva realizării acestora. Rezultatele proiectului şi indicatorii de realizare sunt corelaţi cu activităţile şi ţintele stabilite şi sunt fezabile. Rezultatele sunt formulate în termeni cuantificabili, măsurabili şi verificabili.</t>
  </si>
  <si>
    <t>Complementaritatea cu alte investiții în curs de contractare/  în implementare  prin PRSE 2021-2027/alte surse/programe de finanțare; integrarea cooperarii teritoriale la nivel de proiect</t>
  </si>
  <si>
    <t>Punctajul este cumulativ. In cazul in care proiectul nu raspunde cerintelor de la a/b, se va puncta la 0 (zero) la optiunea respectiva.</t>
  </si>
  <si>
    <t>referitor la punctul d) - se vor puncta masuri suplimentare, altele decat cele punctate la optiunile a si b ale acestui subcriteriu</t>
  </si>
  <si>
    <t xml:space="preserve">Capacitatea proiectului de a genera venituri de (pentru toata perioada de sustenabilitate a proiectului)                                                                                         </t>
  </si>
  <si>
    <t xml:space="preserve">c.	Investitiile propuse prin proiect vizeaza patrimoniul cultural cu relevanță pentru istoria locală </t>
  </si>
  <si>
    <t xml:space="preserve"> Încadrarea obiectivului în categoria clădirilor/obiectelor de patrimoniu </t>
  </si>
  <si>
    <t xml:space="preserve">a. Venitul generat ca urmare a implementării proiectului este mai mare de 10% din cheltuielile de exploatare </t>
  </si>
  <si>
    <t xml:space="preserve">b. Venitul generat ca urmare a implementării proiectului este intre 5-10 % din cheltuielile de exploatare (inclusiv) </t>
  </si>
  <si>
    <t xml:space="preserve">c.Venitul generat ca urmare a implementării proiectului este mai mic de 5% din cheltuielile de exploatare </t>
  </si>
  <si>
    <t xml:space="preserve">Se verifica  daca proiectul este complementar cu alte proiecte atat a solicitantului cat si a altor enitati din acelasi areal&lt; se verifica daca proiectul cuprinde actiuni tip study visit , alte tipuri de actiuni de cooperare cu state membre UE Se punctează complementaritatea cu cel putin un proiect din lista de proiecte prioritare aferentă SIDU 2021-2027 </t>
  </si>
  <si>
    <t>Se va puncta în urma verificării documentaţiei
tehnice depuse raportat inclusiv la obligaţiile care
rezultă din prevederile legale (ex. HG907/2016 cu
modif. şi compl.ulterioare)Se va nota în baza informațiilor incluse în documentatia tehnico-economica. Se va tine cont de rezultatul completarii a Grilei verificare SF/DALI sau PT</t>
  </si>
  <si>
    <t>Se verifică:se verifica daca costurile sunt realiste, corect estimate si justificate de catre solicitant prin documente justificative; daca costurile sunt raportate la activitatile propuse
•	dacă valorile completate în cererea de finanțare sunt corelate cu cele din Devizul general;
•	dacă valoarea asistenței financiare nerambursabile și valoarea contribuției proprii sunt corect calculate, conform prevederilor cap. 5.5 Cuantumul cofinanțării acordate, din GS; daca bugetul este complet si corelat cu activiatile, resursele materiale implicate, cu indicatorii asumati si cu calendarul de realizare; se verifica daca bugetul este corelat cu devizul general/pe obiecte
•	dacă sunt respectate limitele procentuale și/sau valorice în conformitate cu  prevederile din GS                                                                                                                                                                           •	dacă cheltuielile sunt corect încadrate în categoria cheltuielilor eligibile/neeligibile în conformitate cu prevederile din ghidul solicitantului de finanțare.</t>
  </si>
  <si>
    <t xml:space="preserve"> Se va puncta dacă din informațiile oferite rezultă impactul/efectele care vizează caracterul educațional, social, cultural, etc, în perioada de durabilitate, în zonele urbane regenerate.În ceea ce privește aspectul legat de implicarea mai multor părți interesate în fazele de dezvoltare și implementare pentru dezvoltarea comunității se va puncta dacă sunt oferite suficente informații care vizeaza transparența procesului prin implicarea părților interesate (comunitatea, mediul cultural, social și economic), daca se face dovada a minim 2 masuri de implicare si consultare a comunitatii in etapele de dezvoltare , respectiv minim a 2 masuri de implicare si consultare a comunitatii in implementare si perioada de sustenabilitate </t>
  </si>
  <si>
    <t>Se va nota în baza
informațiilor incluse în
cererea de finanțare, se verifica daca exista un plan de mentenanta, daca documentatia tehnico-economica cuprinde modul de urmarire in timp a investitiei, se verifica daca resursele materiale si umane sunt clar definite si adecvate pentru implementarea proeictului, daca echipa de proiect este compusa din persoane cu experienta si calificate sa deruleze implementarea proiectului, conform informatiilor din CV-uri si fisele de post</t>
  </si>
  <si>
    <t xml:space="preserve">Verificare admisibilitate SIDU/SDU/Strategie teritorială </t>
  </si>
  <si>
    <t>În urma verificării SIDU/SDU/Strategie teritorială , aceasta a fost declarată admisibilă</t>
  </si>
  <si>
    <t>Observație: Etapa de verificare admisibilitate SIDU/SDU/Strategie teritorială va fi realizată de un expert din cadrul AM și este premergătoare completării grilei de evaluare tehnico-financiară. expertul va completa grilele privind admisibilitatea SIDU/SDU/Strategie teritorială . Dacă in urma acestei etape, proiectul primește NU atunci proiectul va fi respins de finanțare și nu se va completa grila ETF. În cazul în care SIDU/SDU/Strategie teritorială  au făcut obiectul verificării admisibilității la o cerere de finanțare depusă și evaluată anterior (indiferent dacă fost depusă în cadrul apelurilor deschise pentru 2.4, 3.1 sau 6.1) și a fost declarată admisibilă, admisibilitatea acesteia nu se va mai verifica odată cu această cerere de finanțare, completându-se cu NA. Se vor insera la observații detalii privind momentul declarării SIDU/SDU/Strategie teritorială  ca fiind admisibilă.</t>
  </si>
  <si>
    <t>1.9</t>
  </si>
  <si>
    <t xml:space="preserve">a. Proiectul este complementar cu cel putin un proiect în curs de contractare/  în implementare prin PR SE 2021-2027/ alte surse/programe de finantare, in acelasi areal al zonei de interventie, proiecte care vizeaza investitii in mobilitate verde, siguranta cetatenilor, regenerare urbana, protectia mediului  </t>
  </si>
  <si>
    <t xml:space="preserve">b. Proiectul vizeaza actiuni de cooperare teritoriala care contribuie la atingerea obiectivelor prevazute in cadrul acestuia </t>
  </si>
  <si>
    <t>Cererea de finantare, Planul de marketing</t>
  </si>
  <si>
    <t>Formularul cererii de
finanţare/planul de marketing, documente care sa ateste includerea in circuitul turistic</t>
  </si>
  <si>
    <t>1.6</t>
  </si>
  <si>
    <t xml:space="preserve">a.Investiţiile propuse prin proiect vizează patrimoniul cultural naţional </t>
  </si>
  <si>
    <t xml:space="preserve">b.Investiţiile propuse prin proiect vizează patrimoniul cultural local </t>
  </si>
  <si>
    <t xml:space="preserve">Punctarea se va realiza diferentiat in functie de incadrarea obiectului de patrimoniu in lista monumentelor istorice </t>
  </si>
  <si>
    <t>Formularul cererii de finanţare, Lista Monumentelor istorice (Ordinul de clasare a monumentului istoric), Obligaţia privind folosinţa monumentului istoric, document emis de institutiile abilitate pentru dovedirea relevantei pentru istoria locala</t>
  </si>
  <si>
    <t>Se va puncta diferentiat  daca proiectul este  sau va fi inclus  într-un circuit turistic/traseu cultural/face parte dintr-o destinatie turistica</t>
  </si>
  <si>
    <t>Se verifică modul de respectare a  principiului NBS
• dacă informațiile din cererea de finanțare sunt corelate cu informațiile din documentația tehnico – economică, dacă este cazul, declarația unică, Carta drepturilor fundamentale  și Metodologia privind imunizarea si abordarea DNSH ;
• dacă proiectul cuprinde masuri suplimentare fata de cele obligatorii impuse de  legislația națională și europeană în domeniile egalității de șanse, de gen/nediscriminare/accesibilitate.
• dacă proiectul  cuprinde masuri suplimentare fata de cele obligatorii impuse de legislația națională și europeană în domeniile dezvoltare durabilă/eficienţă energetică/ imunizare climatică.Se verifică:
• dacă informațiile din cererea de finanțare sunt corelate cu informațiile din documentația tehnico – economică;</t>
  </si>
  <si>
    <t>Se verifică:
 nivelul de maturitate al documentației tehnico - economice încărcată daca exista  dovada publicării anunțului de participare/ anunțului de participare simplificat sau dovada realizării achiziției directe sunt în conformitate cu GS;
dacă documentațiile de urbanism sunt emise pentru investiția propusă așa cum este ea descrisă în cererea de finanțare și documentația tehnico-economică;
dacă mențiunile din cererea de finanțare sunt corelate cu cele din documentația tehnico-economică și documentațiile de urbanism.
dacă este emis ordinul de începere a lucrărilor
dacă este lansat la data depunerii cerererii de finantare procedura de achizitie a serviciilor de elaborare Proiect Tehnic</t>
  </si>
  <si>
    <t>se verifica dacă proiectul cuprinde masurile obligatorii impuse de  legislația națională și europeană în domeniile egalității de șanse, de gen/nediscriminare/accesibilitate.
• dacă proiectul  cuprinde masurile obligatorii impuse de legislația națională și europeană în domeniile dezvoltare durabilă/eficienţă energetică/ imunizare climatică.Se verifică:
• dacă informațiile din cererea de finanțare sunt corelate cu informațiile din documentația tehnico – economică;
• dacă în proiecte este prevăzută obligativitatea ca la momentul executării lucrărilor de investiții, executantul va avea semnat un contract cu un operator pentru reciclarea deșeurilor rezultate din activitățile desfășurate;
•  dacă prin proiect se prevede obligativitatea solicitantului de finanțare de a avea un contract cu un operator pentru reciclarea deșeurilor 
• dacă Decizia etapei de încadrare a proiectului în procedura de evaluare a impactului asupra mediului sau Clasarea notificării este emisă pentru investiția propusă prin proiect și dacă proiectul respectă prevederile Deciziei, dacă este cazul.</t>
  </si>
  <si>
    <t xml:space="preserve"> Formularul cererii de finantare, Macheta financiară,
Planul de marketing</t>
  </si>
  <si>
    <t>Formularul cererii de
finanţare/planul de marketing</t>
  </si>
  <si>
    <t>Punctarea fiecărui sub-criteriu se va face conform instrucțiunilor din grilă. Cu excepţia subcriteriului 1,8 si a criteriului 7 care vor fi evaluate doar de evaluatorul pentru teme orizontale, celelalte criterii  vor fi evaluate de evaluatori specializarile tehnic si financiar.
Punctajul aferent unui criteriu reprezintă suma punctajelor obținute la fiecare subcriteriu selectat. Punctajul final al proiectului reprezintă suma punctajelor obținute la toate cele  criterii. Referitor la sectiunea II, notarea cu 0 (zero) a oricarui criteriu sau oricarei optiuni a, b sau c, va conduce la respingerea proiectului.</t>
  </si>
  <si>
    <t xml:space="preserve">c. Costul investitiei se situează peste costul mediu (istoric) de 13.000 lei/mp, cu peste 10% </t>
  </si>
  <si>
    <t>b. Costul investitiei se situează peste costul mediu (istoric) de 13.000 lei/mp, cu pana la 10% (inclusiv)</t>
  </si>
  <si>
    <t>d.Obiectivul nu se incadreaza in niciuna din situatiile prezentate la punctele a, b si c</t>
  </si>
  <si>
    <t>a. Costurile sunt realiste (corect estimate), suficiente şi necesare pentru implementarea proiectului (Costurile pe unitatea de resurse utilizate sunt realiste  si justificate de catre solicitant prin citarea unor surse independente si verificabile (statistici oficiale, preturi standard etc.) sau prin rezultatele unei cercetari de piata efectuate de solicitant.</t>
  </si>
  <si>
    <t>a. Proiectul implică diferite sectoare (cum ar fi sectoarele social, economic și de mediu) - pentru domeniul social - de exemplu,  realizarea de activitati culturale, educative sau activitati de instruire, învatare pe tot parcursul vieții, activitati care vizeaza incluziunea grupurilor vulnerabile; pentru domeniul economic - de exemplu - infiintarea de intreprinderi sociale cu activitate cultural-turistică, pentru domeniul protectia mediului - de exemplu actiuni de constientizare a cetațenilor cu privire la măsurile de protecție a mediului etc;</t>
  </si>
  <si>
    <t>Formularul cererii de
finanţare, planul de afaceri  şi SIDU</t>
  </si>
  <si>
    <t>Costul proiectului se va calcula prin însumarea costurilor eligibile din bugetul proiectului aferente liniilor din devizul general: cap 1+ cap 2+ cap 4(cheltuieli de bază și auxiliare, cu exceptia liniilor 4.5 Dotari si 4.6 Active necorporale)+ cap 5 (cu exceptia liniei 5.2 Comisioane, taxe, costul creditului si a liniei 5.4 informare si publicitate ). Costul eligibil al proiectului utilizat pentru calculul costului /mp reprezintă valoarea totală eligibilă a proiectului, rezultată din însumarea valorii eligibile a liniilor de deviz anterior enumerate, conform bugetului proiectului.</t>
  </si>
  <si>
    <t xml:space="preserve"> Punctarea subcriteriului   se face prin selectarea unei singure optiuni și a punctajului aferent acesteia. </t>
  </si>
  <si>
    <t>Cresterea veniturilor se va calcula pentru intreaga perioada de sustenabilitate ( 5 ani calculată de la efectuarea plăţii finale în cadrul prezentului contract de finanţare) - total venituri perioada sustenabilitate- total cheltuieli perioada sustenabilitate, raportat la venitul net obtinut in primul an de sustenabilitate.</t>
  </si>
  <si>
    <t>Anexa 6b</t>
  </si>
  <si>
    <t>Apeluri de proiecte PRSE/6.1/1.2/2025</t>
  </si>
  <si>
    <t xml:space="preserve"> Atenție!  În cazul în care un proiect va fi punctat cu mai puțin de 50 puncte, cererea de finanțare va fi respinsă.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</si>
</sst>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Calibri"/>
      <family val="2"/>
      <charset val="238"/>
      <scheme val="minor"/>
    </font>
    <font>
      <i/>
      <sz val="11"/>
      <color rgb="FF7F7F7F"/>
      <name val="Calibri"/>
      <family val="2"/>
      <charset val="238"/>
      <scheme val="minor"/>
    </font>
    <font>
      <sz val="11"/>
      <color theme="1"/>
      <name val="Calibri"/>
      <family val="2"/>
      <scheme val="minor"/>
    </font>
    <font>
      <sz val="10"/>
      <name val="Calibri"/>
      <family val="2"/>
      <scheme val="minor"/>
    </font>
    <font>
      <b/>
      <sz val="10"/>
      <name val="Calibri"/>
      <family val="2"/>
      <scheme val="minor"/>
    </font>
    <font>
      <b/>
      <i/>
      <sz val="10"/>
      <name val="Calibri"/>
      <family val="2"/>
      <scheme val="minor"/>
    </font>
    <font>
      <i/>
      <sz val="10"/>
      <name val="Calibri"/>
      <family val="2"/>
      <scheme val="minor"/>
    </font>
    <font>
      <sz val="8"/>
      <name val="Calibri"/>
      <family val="2"/>
      <scheme val="minor"/>
    </font>
    <font>
      <sz val="8"/>
      <color theme="1"/>
      <name val="Calibri"/>
      <family val="2"/>
      <scheme val="minor"/>
    </font>
    <font>
      <b/>
      <sz val="8"/>
      <name val="Calibri"/>
      <family val="2"/>
      <scheme val="minor"/>
    </font>
    <font>
      <b/>
      <sz val="10"/>
      <color rgb="FFFF0000"/>
      <name val="Calibri"/>
      <family val="2"/>
      <scheme val="minor"/>
    </font>
    <font>
      <sz val="11"/>
      <color rgb="FFFF0000"/>
      <name val="Calibri"/>
      <family val="2"/>
      <scheme val="minor"/>
    </font>
    <font>
      <sz val="10"/>
      <color theme="1"/>
      <name val="Calibri"/>
      <family val="2"/>
      <scheme val="minor"/>
    </font>
  </fonts>
  <fills count="8">
    <fill>
      <patternFill patternType="none"/>
    </fill>
    <fill>
      <patternFill patternType="gray125"/>
    </fill>
    <fill>
      <patternFill patternType="solid">
        <fgColor theme="6" tint="0.39997558519241921"/>
        <bgColor indexed="64"/>
      </patternFill>
    </fill>
    <fill>
      <patternFill patternType="solid">
        <fgColor theme="5" tint="0.59999389629810485"/>
        <bgColor indexed="64"/>
      </patternFill>
    </fill>
    <fill>
      <patternFill patternType="solid">
        <fgColor theme="0" tint="-0.249977111117893"/>
        <bgColor indexed="64"/>
      </patternFill>
    </fill>
    <fill>
      <patternFill patternType="solid">
        <fgColor theme="4" tint="0.59999389629810485"/>
        <bgColor indexed="64"/>
      </patternFill>
    </fill>
    <fill>
      <patternFill patternType="solid">
        <fgColor theme="3" tint="0.79998168889431442"/>
        <bgColor indexed="64"/>
      </patternFill>
    </fill>
    <fill>
      <patternFill patternType="solid">
        <fgColor theme="0" tint="-0.14999847407452621"/>
        <bgColor indexed="64"/>
      </patternFill>
    </fill>
  </fills>
  <borders count="42">
    <border>
      <left/>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bottom/>
      <diagonal/>
    </border>
    <border>
      <left/>
      <right style="medium">
        <color indexed="64"/>
      </right>
      <top style="medium">
        <color rgb="FF000000"/>
      </top>
      <bottom/>
      <diagonal/>
    </border>
    <border>
      <left style="medium">
        <color rgb="FF000000"/>
      </left>
      <right style="medium">
        <color indexed="64"/>
      </right>
      <top style="medium">
        <color rgb="FF000000"/>
      </top>
      <bottom/>
      <diagonal/>
    </border>
    <border>
      <left/>
      <right/>
      <top style="medium">
        <color rgb="FF000000"/>
      </top>
      <bottom/>
      <diagonal/>
    </border>
    <border>
      <left style="thin">
        <color auto="1"/>
      </left>
      <right style="thin">
        <color auto="1"/>
      </right>
      <top style="thin">
        <color auto="1"/>
      </top>
      <bottom style="thin">
        <color auto="1"/>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style="medium">
        <color indexed="64"/>
      </left>
      <right/>
      <top style="medium">
        <color indexed="64"/>
      </top>
      <bottom/>
      <diagonal/>
    </border>
    <border>
      <left style="medium">
        <color indexed="64"/>
      </left>
      <right/>
      <top/>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style="medium">
        <color indexed="64"/>
      </left>
      <right/>
      <top/>
      <bottom style="medium">
        <color indexed="64"/>
      </bottom>
      <diagonal/>
    </border>
    <border>
      <left style="thin">
        <color rgb="FF3F3F3F"/>
      </left>
      <right style="thin">
        <color rgb="FF3F3F3F"/>
      </right>
      <top style="thin">
        <color rgb="FF3F3F3F"/>
      </top>
      <bottom style="thin">
        <color rgb="FF3F3F3F"/>
      </bottom>
      <diagonal/>
    </border>
    <border>
      <left style="thin">
        <color rgb="FF3F3F3F"/>
      </left>
      <right style="medium">
        <color rgb="FF3F3F3F"/>
      </right>
      <top style="thin">
        <color rgb="FF3F3F3F"/>
      </top>
      <bottom style="thin">
        <color rgb="FF3F3F3F"/>
      </bottom>
      <diagonal/>
    </border>
    <border>
      <left/>
      <right/>
      <top style="medium">
        <color indexed="64"/>
      </top>
      <bottom/>
      <diagonal/>
    </border>
    <border>
      <left/>
      <right/>
      <top style="medium">
        <color indexed="64"/>
      </top>
      <bottom style="thin">
        <color rgb="FF3F3F3F"/>
      </bottom>
      <diagonal/>
    </border>
    <border>
      <left/>
      <right style="thin">
        <color rgb="FF3F3F3F"/>
      </right>
      <top style="medium">
        <color indexed="64"/>
      </top>
      <bottom style="thin">
        <color rgb="FF3F3F3F"/>
      </bottom>
      <diagonal/>
    </border>
    <border>
      <left/>
      <right/>
      <top style="medium">
        <color indexed="64"/>
      </top>
      <bottom style="medium">
        <color indexed="64"/>
      </bottom>
      <diagonal/>
    </border>
    <border>
      <left style="thin">
        <color rgb="FF3F3F3F"/>
      </left>
      <right style="thin">
        <color rgb="FF3F3F3F"/>
      </right>
      <top style="thin">
        <color rgb="FF3F3F3F"/>
      </top>
      <bottom/>
      <diagonal/>
    </border>
    <border>
      <left style="thin">
        <color rgb="FF3F3F3F"/>
      </left>
      <right style="medium">
        <color rgb="FF3F3F3F"/>
      </right>
      <top style="thin">
        <color rgb="FF3F3F3F"/>
      </top>
      <bottom/>
      <diagonal/>
    </border>
    <border>
      <left style="thin">
        <color indexed="64"/>
      </left>
      <right/>
      <top/>
      <bottom/>
      <diagonal/>
    </border>
    <border>
      <left style="thin">
        <color indexed="64"/>
      </left>
      <right style="thin">
        <color indexed="64"/>
      </right>
      <top/>
      <bottom style="thin">
        <color indexed="64"/>
      </bottom>
      <diagonal/>
    </border>
    <border>
      <left style="thin">
        <color auto="1"/>
      </left>
      <right style="thin">
        <color auto="1"/>
      </right>
      <top/>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diagonal/>
    </border>
    <border>
      <left/>
      <right style="thin">
        <color indexed="64"/>
      </right>
      <top/>
      <bottom/>
      <diagonal/>
    </border>
    <border>
      <left style="medium">
        <color indexed="64"/>
      </left>
      <right style="medium">
        <color indexed="64"/>
      </right>
      <top style="medium">
        <color rgb="FF000000"/>
      </top>
      <bottom/>
      <diagonal/>
    </border>
    <border>
      <left style="medium">
        <color indexed="64"/>
      </left>
      <right style="medium">
        <color indexed="64"/>
      </right>
      <top/>
      <bottom style="medium">
        <color rgb="FF000000"/>
      </bottom>
      <diagonal/>
    </border>
    <border>
      <left/>
      <right style="thin">
        <color auto="1"/>
      </right>
      <top style="thin">
        <color auto="1"/>
      </top>
      <bottom style="thin">
        <color auto="1"/>
      </bottom>
      <diagonal/>
    </border>
    <border>
      <left style="medium">
        <color indexed="64"/>
      </left>
      <right style="medium">
        <color indexed="64"/>
      </right>
      <top style="medium">
        <color indexed="64"/>
      </top>
      <bottom style="medium">
        <color indexed="64"/>
      </bottom>
      <diagonal/>
    </border>
    <border>
      <left style="thin">
        <color auto="1"/>
      </left>
      <right/>
      <top/>
      <bottom style="thin">
        <color indexed="64"/>
      </bottom>
      <diagonal/>
    </border>
    <border>
      <left/>
      <right style="thin">
        <color auto="1"/>
      </right>
      <top/>
      <bottom style="thin">
        <color auto="1"/>
      </bottom>
      <diagonal/>
    </border>
    <border>
      <left/>
      <right style="thin">
        <color rgb="FF3F3F3F"/>
      </right>
      <top style="thin">
        <color rgb="FF3F3F3F"/>
      </top>
      <bottom style="thin">
        <color rgb="FF3F3F3F"/>
      </bottom>
      <diagonal/>
    </border>
    <border>
      <left/>
      <right style="thin">
        <color rgb="FF3F3F3F"/>
      </right>
      <top style="thin">
        <color rgb="FF3F3F3F"/>
      </top>
      <bottom/>
      <diagonal/>
    </border>
    <border>
      <left style="thin">
        <color auto="1"/>
      </left>
      <right/>
      <top style="thin">
        <color auto="1"/>
      </top>
      <bottom/>
      <diagonal/>
    </border>
  </borders>
  <cellStyleXfs count="3">
    <xf numFmtId="0" fontId="0" fillId="0" borderId="0"/>
    <xf numFmtId="0" fontId="1" fillId="0" borderId="0" applyNumberFormat="0" applyFill="0" applyBorder="0" applyAlignment="0" applyProtection="0"/>
    <xf numFmtId="0" fontId="2" fillId="0" borderId="0"/>
  </cellStyleXfs>
  <cellXfs count="222">
    <xf numFmtId="0" fontId="0" fillId="0" borderId="0" xfId="0"/>
    <xf numFmtId="0" fontId="6" fillId="0" borderId="0" xfId="1" applyFont="1" applyFill="1" applyBorder="1" applyAlignment="1">
      <alignment horizontal="left" vertical="center" wrapText="1"/>
    </xf>
    <xf numFmtId="0" fontId="6" fillId="0" borderId="0" xfId="1" applyFont="1" applyFill="1" applyBorder="1" applyAlignment="1">
      <alignment horizontal="center" vertical="center"/>
    </xf>
    <xf numFmtId="0" fontId="6" fillId="0" borderId="0" xfId="1" applyFont="1" applyFill="1" applyBorder="1" applyAlignment="1">
      <alignment vertical="center"/>
    </xf>
    <xf numFmtId="0" fontId="6" fillId="0" borderId="0" xfId="1" applyFont="1" applyFill="1" applyBorder="1"/>
    <xf numFmtId="0" fontId="3" fillId="0" borderId="0" xfId="0" applyFont="1" applyAlignment="1">
      <alignment horizontal="center" vertical="center"/>
    </xf>
    <xf numFmtId="0" fontId="3" fillId="0" borderId="0" xfId="0" applyFont="1"/>
    <xf numFmtId="0" fontId="4" fillId="0" borderId="10" xfId="0" applyFont="1" applyBorder="1" applyAlignment="1">
      <alignment horizontal="left" vertical="center" wrapText="1"/>
    </xf>
    <xf numFmtId="0" fontId="3" fillId="0" borderId="0" xfId="0" applyFont="1" applyAlignment="1">
      <alignment horizontal="left"/>
    </xf>
    <xf numFmtId="0" fontId="4" fillId="0" borderId="10" xfId="0" applyFont="1" applyBorder="1" applyAlignment="1">
      <alignment horizontal="right" vertical="center"/>
    </xf>
    <xf numFmtId="0" fontId="4" fillId="0" borderId="0" xfId="0" applyFont="1" applyAlignment="1">
      <alignment horizontal="left" vertical="center"/>
    </xf>
    <xf numFmtId="0" fontId="3" fillId="0" borderId="10" xfId="0" applyFont="1" applyBorder="1" applyAlignment="1">
      <alignment horizontal="justify" vertical="center" wrapText="1"/>
    </xf>
    <xf numFmtId="0" fontId="4" fillId="0" borderId="0" xfId="0" applyFont="1" applyAlignment="1">
      <alignment horizontal="justify" vertical="center"/>
    </xf>
    <xf numFmtId="0" fontId="3" fillId="0" borderId="10" xfId="0" applyFont="1" applyBorder="1" applyAlignment="1">
      <alignment horizontal="left" vertical="center" wrapText="1"/>
    </xf>
    <xf numFmtId="0" fontId="3" fillId="0" borderId="0" xfId="0" applyFont="1" applyAlignment="1">
      <alignment horizontal="center" vertical="center" wrapText="1"/>
    </xf>
    <xf numFmtId="0" fontId="3" fillId="0" borderId="0" xfId="0" applyFont="1" applyAlignment="1">
      <alignment horizontal="left" vertical="center" wrapText="1"/>
    </xf>
    <xf numFmtId="0" fontId="3" fillId="0" borderId="10" xfId="0" applyFont="1" applyBorder="1" applyAlignment="1">
      <alignment horizontal="center" vertical="center" wrapText="1"/>
    </xf>
    <xf numFmtId="0" fontId="3" fillId="0" borderId="10" xfId="0" applyFont="1" applyBorder="1"/>
    <xf numFmtId="0" fontId="3" fillId="0" borderId="10" xfId="0" applyFont="1" applyBorder="1" applyAlignment="1">
      <alignment horizontal="center" vertical="center"/>
    </xf>
    <xf numFmtId="0" fontId="4" fillId="0" borderId="18" xfId="0" applyFont="1" applyBorder="1" applyAlignment="1">
      <alignment horizontal="center" vertical="center" wrapText="1"/>
    </xf>
    <xf numFmtId="0" fontId="4" fillId="0" borderId="19" xfId="0" applyFont="1" applyBorder="1" applyAlignment="1">
      <alignment horizontal="center" vertical="center" wrapText="1"/>
    </xf>
    <xf numFmtId="0" fontId="4" fillId="0" borderId="8" xfId="0" applyFont="1" applyBorder="1" applyAlignment="1">
      <alignment horizontal="justify" vertical="center" wrapText="1"/>
    </xf>
    <xf numFmtId="0" fontId="4" fillId="0" borderId="7" xfId="0" applyFont="1" applyBorder="1" applyAlignment="1">
      <alignment horizontal="justify" vertical="center" wrapText="1"/>
    </xf>
    <xf numFmtId="0" fontId="4" fillId="0" borderId="9" xfId="0" applyFont="1" applyBorder="1" applyAlignment="1">
      <alignment horizontal="center" vertical="center" wrapText="1"/>
    </xf>
    <xf numFmtId="0" fontId="4" fillId="0" borderId="24" xfId="0" applyFont="1" applyBorder="1" applyAlignment="1">
      <alignment horizontal="center" vertical="center" wrapText="1"/>
    </xf>
    <xf numFmtId="0" fontId="4" fillId="0" borderId="25" xfId="0" applyFont="1" applyBorder="1" applyAlignment="1">
      <alignment horizontal="center" vertical="center" wrapText="1"/>
    </xf>
    <xf numFmtId="1" fontId="4" fillId="0" borderId="5" xfId="0" quotePrefix="1" applyNumberFormat="1" applyFont="1" applyBorder="1" applyAlignment="1">
      <alignment horizontal="center" vertical="center" wrapText="1"/>
    </xf>
    <xf numFmtId="4" fontId="4" fillId="0" borderId="5" xfId="0" applyNumberFormat="1" applyFont="1" applyBorder="1" applyAlignment="1">
      <alignment horizontal="center" vertical="center" wrapText="1"/>
    </xf>
    <xf numFmtId="1" fontId="4" fillId="0" borderId="10" xfId="0" applyNumberFormat="1" applyFont="1" applyBorder="1" applyAlignment="1">
      <alignment horizontal="center" vertical="center" wrapText="1"/>
    </xf>
    <xf numFmtId="1" fontId="5" fillId="0" borderId="10" xfId="0" applyNumberFormat="1" applyFont="1" applyBorder="1" applyAlignment="1">
      <alignment horizontal="center" vertical="center" wrapText="1"/>
    </xf>
    <xf numFmtId="4" fontId="5" fillId="0" borderId="10" xfId="0" applyNumberFormat="1" applyFont="1" applyBorder="1" applyAlignment="1">
      <alignment horizontal="center" vertical="center" wrapText="1"/>
    </xf>
    <xf numFmtId="0" fontId="3" fillId="0" borderId="30" xfId="0" applyFont="1" applyBorder="1" applyAlignment="1">
      <alignment horizontal="left" vertical="center" wrapText="1"/>
    </xf>
    <xf numFmtId="1" fontId="3" fillId="0" borderId="10" xfId="0" applyNumberFormat="1" applyFont="1" applyBorder="1" applyAlignment="1">
      <alignment horizontal="center" vertical="center" wrapText="1"/>
    </xf>
    <xf numFmtId="4" fontId="4" fillId="0" borderId="10" xfId="0" applyNumberFormat="1" applyFont="1" applyBorder="1" applyAlignment="1">
      <alignment horizontal="center" vertical="center" wrapText="1"/>
    </xf>
    <xf numFmtId="0" fontId="6" fillId="0" borderId="10" xfId="0" applyFont="1" applyBorder="1" applyAlignment="1">
      <alignment horizontal="justify" vertical="center" wrapText="1"/>
    </xf>
    <xf numFmtId="0" fontId="6" fillId="0" borderId="10" xfId="0" applyFont="1" applyBorder="1"/>
    <xf numFmtId="0" fontId="4" fillId="0" borderId="27" xfId="0" applyFont="1" applyBorder="1" applyAlignment="1">
      <alignment horizontal="center" vertical="center" wrapText="1"/>
    </xf>
    <xf numFmtId="49" fontId="4" fillId="0" borderId="28" xfId="0" applyNumberFormat="1" applyFont="1" applyBorder="1" applyAlignment="1">
      <alignment horizontal="center" vertical="center" wrapText="1"/>
    </xf>
    <xf numFmtId="0" fontId="3" fillId="0" borderId="37" xfId="0" applyFont="1" applyBorder="1" applyAlignment="1">
      <alignment horizontal="left" vertical="center" wrapText="1"/>
    </xf>
    <xf numFmtId="1" fontId="4" fillId="0" borderId="0" xfId="0" applyNumberFormat="1" applyFont="1" applyAlignment="1">
      <alignment horizontal="center" vertical="center" wrapText="1"/>
    </xf>
    <xf numFmtId="4" fontId="3" fillId="0" borderId="10" xfId="0" applyNumberFormat="1" applyFont="1" applyBorder="1" applyAlignment="1">
      <alignment horizontal="center" vertical="center" wrapText="1"/>
    </xf>
    <xf numFmtId="0" fontId="3" fillId="0" borderId="10" xfId="0" applyFont="1" applyBorder="1" applyAlignment="1">
      <alignment wrapText="1" shrinkToFit="1"/>
    </xf>
    <xf numFmtId="0" fontId="3" fillId="0" borderId="30" xfId="0" applyFont="1" applyBorder="1" applyAlignment="1">
      <alignment horizontal="left" vertical="top" wrapText="1"/>
    </xf>
    <xf numFmtId="0" fontId="3" fillId="0" borderId="10" xfId="0" applyFont="1" applyBorder="1" applyAlignment="1">
      <alignment horizontal="left" vertical="top" wrapText="1"/>
    </xf>
    <xf numFmtId="0" fontId="6" fillId="0" borderId="10" xfId="0" applyFont="1" applyBorder="1" applyAlignment="1">
      <alignment horizontal="left" vertical="top" wrapText="1"/>
    </xf>
    <xf numFmtId="0" fontId="3" fillId="0" borderId="10" xfId="0" applyFont="1" applyBorder="1" applyAlignment="1">
      <alignment vertical="center" wrapText="1"/>
    </xf>
    <xf numFmtId="0" fontId="3" fillId="0" borderId="10" xfId="0" applyFont="1" applyBorder="1" applyAlignment="1">
      <alignment wrapText="1"/>
    </xf>
    <xf numFmtId="2" fontId="3" fillId="0" borderId="10" xfId="0" applyNumberFormat="1" applyFont="1" applyBorder="1" applyAlignment="1">
      <alignment wrapText="1"/>
    </xf>
    <xf numFmtId="0" fontId="3" fillId="0" borderId="10" xfId="0" applyFont="1" applyBorder="1" applyAlignment="1">
      <alignment horizontal="center"/>
    </xf>
    <xf numFmtId="2" fontId="6" fillId="0" borderId="10" xfId="0" applyNumberFormat="1" applyFont="1" applyBorder="1" applyAlignment="1">
      <alignment horizontal="justify" vertical="center" wrapText="1"/>
    </xf>
    <xf numFmtId="1" fontId="3" fillId="0" borderId="10" xfId="0" applyNumberFormat="1" applyFont="1" applyBorder="1" applyAlignment="1">
      <alignment vertical="center" wrapText="1"/>
    </xf>
    <xf numFmtId="1" fontId="3" fillId="0" borderId="0" xfId="0" applyNumberFormat="1" applyFont="1" applyAlignment="1">
      <alignment vertical="center" wrapText="1"/>
    </xf>
    <xf numFmtId="2" fontId="3" fillId="0" borderId="10" xfId="0" applyNumberFormat="1" applyFont="1" applyBorder="1" applyAlignment="1">
      <alignment horizontal="justify" vertical="center" wrapText="1"/>
    </xf>
    <xf numFmtId="0" fontId="6" fillId="0" borderId="10" xfId="0" applyFont="1" applyBorder="1" applyAlignment="1">
      <alignment wrapText="1"/>
    </xf>
    <xf numFmtId="0" fontId="6" fillId="0" borderId="10" xfId="0" applyFont="1" applyBorder="1" applyAlignment="1">
      <alignment vertical="top" wrapText="1"/>
    </xf>
    <xf numFmtId="2" fontId="6" fillId="0" borderId="10" xfId="0" applyNumberFormat="1" applyFont="1" applyBorder="1" applyAlignment="1">
      <alignment vertical="top" wrapText="1"/>
    </xf>
    <xf numFmtId="2" fontId="6" fillId="0" borderId="29" xfId="0" applyNumberFormat="1" applyFont="1" applyBorder="1" applyAlignment="1">
      <alignment vertical="top" wrapText="1"/>
    </xf>
    <xf numFmtId="0" fontId="3" fillId="0" borderId="29" xfId="0" applyFont="1" applyBorder="1" applyAlignment="1">
      <alignment horizontal="center" vertical="center" wrapText="1"/>
    </xf>
    <xf numFmtId="1" fontId="4" fillId="0" borderId="29" xfId="0" applyNumberFormat="1" applyFont="1" applyBorder="1" applyAlignment="1">
      <alignment horizontal="center" vertical="center" wrapText="1"/>
    </xf>
    <xf numFmtId="0" fontId="4" fillId="0" borderId="10" xfId="0" applyFont="1" applyBorder="1" applyAlignment="1">
      <alignment horizontal="center" vertical="center" wrapText="1"/>
    </xf>
    <xf numFmtId="0" fontId="3" fillId="0" borderId="0" xfId="0" applyFont="1" applyAlignment="1">
      <alignment horizontal="right" vertical="center"/>
    </xf>
    <xf numFmtId="0" fontId="3" fillId="0" borderId="20" xfId="0" applyFont="1" applyBorder="1"/>
    <xf numFmtId="0" fontId="3" fillId="0" borderId="23" xfId="0" applyFont="1" applyBorder="1" applyAlignment="1">
      <alignment horizontal="center" vertical="center"/>
    </xf>
    <xf numFmtId="0" fontId="3" fillId="0" borderId="23" xfId="0" applyFont="1" applyBorder="1"/>
    <xf numFmtId="0" fontId="3" fillId="0" borderId="3" xfId="0" applyFont="1" applyBorder="1"/>
    <xf numFmtId="0" fontId="6" fillId="0" borderId="14" xfId="1" applyFont="1" applyFill="1" applyBorder="1" applyAlignment="1">
      <alignment horizontal="right" vertical="center"/>
    </xf>
    <xf numFmtId="0" fontId="6" fillId="0" borderId="20" xfId="1" applyFont="1" applyFill="1" applyBorder="1" applyAlignment="1">
      <alignment horizontal="center" vertical="center" wrapText="1"/>
    </xf>
    <xf numFmtId="0" fontId="6" fillId="0" borderId="20" xfId="1" applyFont="1" applyFill="1" applyBorder="1" applyAlignment="1">
      <alignment vertical="center" wrapText="1"/>
    </xf>
    <xf numFmtId="0" fontId="6" fillId="0" borderId="16" xfId="1" applyFont="1" applyFill="1" applyBorder="1" applyAlignment="1">
      <alignment vertical="center" wrapText="1"/>
    </xf>
    <xf numFmtId="0" fontId="6" fillId="0" borderId="0" xfId="1" applyFont="1" applyFill="1" applyBorder="1" applyAlignment="1">
      <alignment horizontal="center" vertical="center" wrapText="1"/>
    </xf>
    <xf numFmtId="0" fontId="6" fillId="0" borderId="6" xfId="1" applyFont="1" applyFill="1" applyBorder="1" applyAlignment="1">
      <alignment horizontal="left" vertical="center" wrapText="1"/>
    </xf>
    <xf numFmtId="0" fontId="6" fillId="0" borderId="0" xfId="1" applyFont="1" applyFill="1" applyBorder="1" applyAlignment="1"/>
    <xf numFmtId="0" fontId="6" fillId="0" borderId="6" xfId="1" applyFont="1" applyFill="1" applyBorder="1" applyAlignment="1"/>
    <xf numFmtId="0" fontId="6" fillId="0" borderId="6" xfId="1" applyFont="1" applyFill="1" applyBorder="1" applyAlignment="1">
      <alignment horizontal="center" vertical="center"/>
    </xf>
    <xf numFmtId="0" fontId="6" fillId="0" borderId="6" xfId="1" applyFont="1" applyFill="1" applyBorder="1"/>
    <xf numFmtId="1" fontId="3" fillId="0" borderId="0" xfId="0" applyNumberFormat="1" applyFont="1" applyAlignment="1">
      <alignment horizontal="center" vertical="center"/>
    </xf>
    <xf numFmtId="2" fontId="6" fillId="0" borderId="30" xfId="0" applyNumberFormat="1" applyFont="1" applyBorder="1" applyAlignment="1">
      <alignment horizontal="justify" vertical="center" wrapText="1"/>
    </xf>
    <xf numFmtId="0" fontId="6" fillId="0" borderId="30" xfId="0" applyFont="1" applyBorder="1"/>
    <xf numFmtId="0" fontId="6" fillId="0" borderId="35" xfId="0" applyFont="1" applyBorder="1" applyAlignment="1">
      <alignment vertical="top" wrapText="1"/>
    </xf>
    <xf numFmtId="0" fontId="3" fillId="0" borderId="28" xfId="0" applyFont="1" applyBorder="1" applyAlignment="1">
      <alignment horizontal="center" vertical="center" wrapText="1"/>
    </xf>
    <xf numFmtId="1" fontId="3" fillId="0" borderId="27" xfId="0" applyNumberFormat="1" applyFont="1" applyBorder="1" applyAlignment="1">
      <alignment horizontal="center" vertical="center" wrapText="1"/>
    </xf>
    <xf numFmtId="0" fontId="3" fillId="0" borderId="27" xfId="0" applyFont="1" applyBorder="1" applyAlignment="1">
      <alignment horizontal="center" vertical="center" wrapText="1"/>
    </xf>
    <xf numFmtId="0" fontId="4" fillId="0" borderId="39" xfId="0" applyFont="1" applyBorder="1" applyAlignment="1">
      <alignment horizontal="center" vertical="center" wrapText="1"/>
    </xf>
    <xf numFmtId="0" fontId="4" fillId="0" borderId="40" xfId="0" applyFont="1" applyBorder="1" applyAlignment="1">
      <alignment horizontal="center" vertical="center" wrapText="1"/>
    </xf>
    <xf numFmtId="1" fontId="7" fillId="0" borderId="10" xfId="0" applyNumberFormat="1" applyFont="1" applyBorder="1" applyAlignment="1">
      <alignment horizontal="center" vertical="center" wrapText="1"/>
    </xf>
    <xf numFmtId="0" fontId="7" fillId="0" borderId="0" xfId="0" applyFont="1" applyAlignment="1">
      <alignment horizontal="center" vertical="center"/>
    </xf>
    <xf numFmtId="0" fontId="7" fillId="0" borderId="0" xfId="0" applyFont="1" applyAlignment="1">
      <alignment horizontal="center" vertical="center" wrapText="1"/>
    </xf>
    <xf numFmtId="0" fontId="7" fillId="0" borderId="10" xfId="0" applyFont="1" applyBorder="1" applyAlignment="1">
      <alignment horizontal="center" vertical="center"/>
    </xf>
    <xf numFmtId="0" fontId="7" fillId="0" borderId="35" xfId="0" applyFont="1" applyBorder="1" applyAlignment="1">
      <alignment vertical="top" wrapText="1"/>
    </xf>
    <xf numFmtId="0" fontId="7" fillId="0" borderId="10" xfId="0" applyFont="1" applyBorder="1" applyAlignment="1">
      <alignment horizontal="center" vertical="center" wrapText="1"/>
    </xf>
    <xf numFmtId="0" fontId="7" fillId="0" borderId="10" xfId="0" applyFont="1" applyBorder="1" applyAlignment="1">
      <alignment vertical="center" wrapText="1"/>
    </xf>
    <xf numFmtId="0" fontId="7" fillId="0" borderId="10" xfId="0" applyFont="1" applyBorder="1"/>
    <xf numFmtId="0" fontId="7" fillId="0" borderId="10" xfId="0" applyFont="1" applyBorder="1" applyAlignment="1">
      <alignment horizontal="center"/>
    </xf>
    <xf numFmtId="2" fontId="7" fillId="0" borderId="10" xfId="0" applyNumberFormat="1" applyFont="1" applyBorder="1" applyAlignment="1">
      <alignment horizontal="justify" vertical="center" wrapText="1"/>
    </xf>
    <xf numFmtId="0" fontId="7" fillId="0" borderId="29" xfId="0" applyFont="1" applyBorder="1" applyAlignment="1">
      <alignment horizontal="center" vertical="center" wrapText="1"/>
    </xf>
    <xf numFmtId="0" fontId="7" fillId="0" borderId="28" xfId="0" applyFont="1" applyBorder="1" applyAlignment="1">
      <alignment horizontal="center" vertical="center" wrapText="1"/>
    </xf>
    <xf numFmtId="0" fontId="7" fillId="0" borderId="20" xfId="0" applyFont="1" applyBorder="1"/>
    <xf numFmtId="0" fontId="7" fillId="0" borderId="0" xfId="1" applyFont="1" applyFill="1" applyBorder="1" applyAlignment="1">
      <alignment horizontal="left" vertical="center" wrapText="1"/>
    </xf>
    <xf numFmtId="0" fontId="7" fillId="0" borderId="0" xfId="1" applyFont="1" applyFill="1" applyBorder="1" applyAlignment="1">
      <alignment horizontal="center" vertical="center"/>
    </xf>
    <xf numFmtId="0" fontId="7" fillId="0" borderId="0" xfId="1" applyFont="1" applyFill="1" applyBorder="1" applyAlignment="1">
      <alignment vertical="center"/>
    </xf>
    <xf numFmtId="0" fontId="7" fillId="0" borderId="0" xfId="1" applyFont="1" applyFill="1" applyBorder="1"/>
    <xf numFmtId="1" fontId="7" fillId="0" borderId="0" xfId="0" applyNumberFormat="1" applyFont="1" applyAlignment="1">
      <alignment horizontal="center" vertical="center"/>
    </xf>
    <xf numFmtId="0" fontId="7" fillId="0" borderId="0" xfId="0" applyFont="1" applyAlignment="1">
      <alignment horizontal="left" vertical="center"/>
    </xf>
    <xf numFmtId="0" fontId="7" fillId="0" borderId="0" xfId="0" applyFont="1" applyAlignment="1">
      <alignment horizontal="justify" vertical="center"/>
    </xf>
    <xf numFmtId="0" fontId="4" fillId="2" borderId="10" xfId="0" applyFont="1" applyFill="1" applyBorder="1" applyAlignment="1">
      <alignment horizontal="justify" vertical="center"/>
    </xf>
    <xf numFmtId="0" fontId="4" fillId="2" borderId="10" xfId="0" applyFont="1" applyFill="1" applyBorder="1" applyAlignment="1">
      <alignment horizontal="justify" vertical="center" wrapText="1"/>
    </xf>
    <xf numFmtId="0" fontId="4" fillId="2" borderId="10" xfId="0" applyFont="1" applyFill="1" applyBorder="1" applyAlignment="1">
      <alignment horizontal="left" vertical="center" wrapText="1"/>
    </xf>
    <xf numFmtId="1" fontId="4" fillId="0" borderId="14" xfId="0" applyNumberFormat="1" applyFont="1" applyBorder="1" applyAlignment="1">
      <alignment horizontal="center" vertical="center" wrapText="1"/>
    </xf>
    <xf numFmtId="1" fontId="4" fillId="0" borderId="6" xfId="0" quotePrefix="1" applyNumberFormat="1" applyFont="1" applyBorder="1" applyAlignment="1">
      <alignment horizontal="center" vertical="center" wrapText="1"/>
    </xf>
    <xf numFmtId="49" fontId="4" fillId="4" borderId="10" xfId="0" applyNumberFormat="1" applyFont="1" applyFill="1" applyBorder="1" applyAlignment="1">
      <alignment horizontal="center" vertical="center" wrapText="1"/>
    </xf>
    <xf numFmtId="0" fontId="4" fillId="4" borderId="10" xfId="0" applyFont="1" applyFill="1" applyBorder="1" applyAlignment="1">
      <alignment horizontal="left" vertical="center" wrapText="1"/>
    </xf>
    <xf numFmtId="1" fontId="4" fillId="4" borderId="10" xfId="0" applyNumberFormat="1" applyFont="1" applyFill="1" applyBorder="1" applyAlignment="1">
      <alignment horizontal="center" vertical="center" wrapText="1"/>
    </xf>
    <xf numFmtId="0" fontId="4" fillId="4" borderId="10" xfId="0" applyFont="1" applyFill="1" applyBorder="1"/>
    <xf numFmtId="0" fontId="4" fillId="4" borderId="10" xfId="0" applyFont="1" applyFill="1" applyBorder="1" applyAlignment="1">
      <alignment vertical="center" wrapText="1"/>
    </xf>
    <xf numFmtId="1" fontId="4" fillId="4" borderId="2" xfId="0" applyNumberFormat="1" applyFont="1" applyFill="1" applyBorder="1" applyAlignment="1">
      <alignment horizontal="center" vertical="center" wrapText="1"/>
    </xf>
    <xf numFmtId="0" fontId="4" fillId="4" borderId="36" xfId="0" applyFont="1" applyFill="1" applyBorder="1"/>
    <xf numFmtId="1" fontId="4" fillId="4" borderId="15" xfId="0" applyNumberFormat="1" applyFont="1" applyFill="1" applyBorder="1" applyAlignment="1">
      <alignment horizontal="center"/>
    </xf>
    <xf numFmtId="49" fontId="4" fillId="4" borderId="27" xfId="0" applyNumberFormat="1" applyFont="1" applyFill="1" applyBorder="1" applyAlignment="1">
      <alignment horizontal="center" vertical="center" wrapText="1"/>
    </xf>
    <xf numFmtId="0" fontId="4" fillId="4" borderId="10" xfId="0" applyFont="1" applyFill="1" applyBorder="1" applyAlignment="1">
      <alignment vertical="center"/>
    </xf>
    <xf numFmtId="1" fontId="4" fillId="0" borderId="10" xfId="0" applyNumberFormat="1" applyFont="1" applyBorder="1" applyAlignment="1">
      <alignment horizontal="left" vertical="center" wrapText="1"/>
    </xf>
    <xf numFmtId="4" fontId="4" fillId="0" borderId="10" xfId="0" applyNumberFormat="1" applyFont="1" applyBorder="1" applyAlignment="1">
      <alignment horizontal="left" vertical="center" wrapText="1"/>
    </xf>
    <xf numFmtId="49" fontId="4" fillId="5" borderId="10" xfId="0" applyNumberFormat="1" applyFont="1" applyFill="1" applyBorder="1" applyAlignment="1">
      <alignment horizontal="center" vertical="center" wrapText="1"/>
    </xf>
    <xf numFmtId="0" fontId="4" fillId="5" borderId="10" xfId="0" applyFont="1" applyFill="1" applyBorder="1" applyAlignment="1">
      <alignment horizontal="left" vertical="top" wrapText="1"/>
    </xf>
    <xf numFmtId="1" fontId="4" fillId="5" borderId="10" xfId="0" applyNumberFormat="1" applyFont="1" applyFill="1" applyBorder="1" applyAlignment="1">
      <alignment horizontal="center" vertical="center" wrapText="1"/>
    </xf>
    <xf numFmtId="1" fontId="4" fillId="3" borderId="10" xfId="0" applyNumberFormat="1" applyFont="1" applyFill="1" applyBorder="1" applyAlignment="1">
      <alignment horizontal="center" vertical="center" wrapText="1"/>
    </xf>
    <xf numFmtId="49" fontId="4" fillId="6" borderId="10" xfId="0" applyNumberFormat="1" applyFont="1" applyFill="1" applyBorder="1" applyAlignment="1">
      <alignment horizontal="center" vertical="center" wrapText="1"/>
    </xf>
    <xf numFmtId="2" fontId="4" fillId="6" borderId="10" xfId="0" applyNumberFormat="1" applyFont="1" applyFill="1" applyBorder="1" applyAlignment="1">
      <alignment horizontal="justify" vertical="center" wrapText="1"/>
    </xf>
    <xf numFmtId="1" fontId="4" fillId="6" borderId="10" xfId="0" applyNumberFormat="1" applyFont="1" applyFill="1" applyBorder="1" applyAlignment="1">
      <alignment horizontal="center" vertical="center" wrapText="1"/>
    </xf>
    <xf numFmtId="0" fontId="4" fillId="6" borderId="10" xfId="0" applyFont="1" applyFill="1" applyBorder="1" applyAlignment="1">
      <alignment horizontal="left" vertical="center" wrapText="1"/>
    </xf>
    <xf numFmtId="2" fontId="4" fillId="6" borderId="30" xfId="0" applyNumberFormat="1" applyFont="1" applyFill="1" applyBorder="1" applyAlignment="1">
      <alignment horizontal="justify" vertical="center" wrapText="1"/>
    </xf>
    <xf numFmtId="0" fontId="3" fillId="0" borderId="27" xfId="0" applyFont="1" applyBorder="1" applyAlignment="1">
      <alignment horizontal="left" vertical="top" wrapText="1"/>
    </xf>
    <xf numFmtId="0" fontId="4" fillId="6" borderId="10" xfId="0" applyFont="1" applyFill="1" applyBorder="1" applyAlignment="1">
      <alignment horizontal="center" vertical="center" wrapText="1"/>
    </xf>
    <xf numFmtId="0" fontId="4" fillId="6" borderId="10" xfId="0" applyFont="1" applyFill="1" applyBorder="1" applyAlignment="1">
      <alignment horizontal="justify" vertical="center" wrapText="1"/>
    </xf>
    <xf numFmtId="0" fontId="6" fillId="0" borderId="30" xfId="0" applyFont="1" applyBorder="1" applyAlignment="1">
      <alignment horizontal="left" vertical="center" wrapText="1"/>
    </xf>
    <xf numFmtId="0" fontId="0" fillId="0" borderId="27" xfId="0" applyBorder="1" applyAlignment="1">
      <alignment horizontal="center" vertical="center" wrapText="1"/>
    </xf>
    <xf numFmtId="0" fontId="0" fillId="0" borderId="27" xfId="0" applyBorder="1" applyAlignment="1">
      <alignment horizontal="center" vertical="center"/>
    </xf>
    <xf numFmtId="1" fontId="3" fillId="0" borderId="35" xfId="0" applyNumberFormat="1" applyFont="1" applyBorder="1" applyAlignment="1">
      <alignment horizontal="center" vertical="center" wrapText="1"/>
    </xf>
    <xf numFmtId="2" fontId="3" fillId="0" borderId="10" xfId="0" applyNumberFormat="1" applyFont="1" applyBorder="1" applyAlignment="1">
      <alignment horizontal="left" vertical="center" wrapText="1"/>
    </xf>
    <xf numFmtId="0" fontId="4" fillId="4" borderId="10" xfId="0" applyFont="1" applyFill="1" applyBorder="1" applyAlignment="1">
      <alignment horizontal="left" wrapText="1"/>
    </xf>
    <xf numFmtId="1" fontId="7" fillId="0" borderId="29" xfId="0" applyNumberFormat="1" applyFont="1" applyBorder="1" applyAlignment="1">
      <alignment horizontal="center" vertical="center" wrapText="1"/>
    </xf>
    <xf numFmtId="0" fontId="9" fillId="0" borderId="10" xfId="0" applyFont="1" applyBorder="1" applyAlignment="1">
      <alignment horizontal="center" vertical="center" wrapText="1"/>
    </xf>
    <xf numFmtId="0" fontId="12" fillId="0" borderId="0" xfId="0" applyFont="1"/>
    <xf numFmtId="0" fontId="3" fillId="7" borderId="10" xfId="0" applyFont="1" applyFill="1" applyBorder="1" applyAlignment="1">
      <alignment horizontal="left" vertical="center" wrapText="1"/>
    </xf>
    <xf numFmtId="0" fontId="2" fillId="0" borderId="28" xfId="0" applyFont="1" applyBorder="1" applyAlignment="1">
      <alignment horizontal="center" vertical="center" wrapText="1"/>
    </xf>
    <xf numFmtId="1" fontId="7" fillId="0" borderId="10" xfId="0" applyNumberFormat="1" applyFont="1" applyBorder="1" applyAlignment="1">
      <alignment horizontal="center" vertical="center" wrapText="1"/>
    </xf>
    <xf numFmtId="1" fontId="7" fillId="0" borderId="29" xfId="0" applyNumberFormat="1" applyFont="1" applyBorder="1" applyAlignment="1">
      <alignment horizontal="center" vertical="center" wrapText="1"/>
    </xf>
    <xf numFmtId="0" fontId="0" fillId="0" borderId="28" xfId="0" applyBorder="1" applyAlignment="1">
      <alignment horizontal="center" vertical="center" wrapText="1"/>
    </xf>
    <xf numFmtId="0" fontId="0" fillId="0" borderId="27" xfId="0" applyBorder="1" applyAlignment="1">
      <alignment horizontal="center" vertical="center" wrapText="1"/>
    </xf>
    <xf numFmtId="1" fontId="7" fillId="0" borderId="31" xfId="0" applyNumberFormat="1" applyFont="1" applyBorder="1" applyAlignment="1">
      <alignment horizontal="center" vertical="center" wrapText="1"/>
    </xf>
    <xf numFmtId="0" fontId="0" fillId="0" borderId="32" xfId="0" applyBorder="1" applyAlignment="1">
      <alignment horizontal="center" vertical="center" wrapText="1"/>
    </xf>
    <xf numFmtId="0" fontId="0" fillId="0" borderId="38" xfId="0" applyBorder="1" applyAlignment="1">
      <alignment horizontal="center" vertical="center" wrapText="1"/>
    </xf>
    <xf numFmtId="0" fontId="8" fillId="0" borderId="28" xfId="0" applyFont="1" applyBorder="1" applyAlignment="1">
      <alignment horizontal="center" vertical="center" wrapText="1"/>
    </xf>
    <xf numFmtId="1" fontId="10" fillId="0" borderId="29" xfId="0" applyNumberFormat="1" applyFont="1" applyBorder="1" applyAlignment="1">
      <alignment horizontal="center" vertical="center"/>
    </xf>
    <xf numFmtId="0" fontId="11" fillId="0" borderId="28" xfId="0" applyFont="1" applyBorder="1" applyAlignment="1">
      <alignment horizontal="center" vertical="center"/>
    </xf>
    <xf numFmtId="0" fontId="11" fillId="0" borderId="27" xfId="0" applyFont="1" applyBorder="1" applyAlignment="1">
      <alignment horizontal="center" vertical="center"/>
    </xf>
    <xf numFmtId="1" fontId="10" fillId="0" borderId="41" xfId="0" applyNumberFormat="1" applyFont="1" applyBorder="1" applyAlignment="1">
      <alignment horizontal="center" vertical="center" wrapText="1"/>
    </xf>
    <xf numFmtId="0" fontId="11" fillId="0" borderId="26" xfId="0" applyFont="1" applyBorder="1" applyAlignment="1">
      <alignment horizontal="center" vertical="center" wrapText="1"/>
    </xf>
    <xf numFmtId="0" fontId="11" fillId="0" borderId="37" xfId="0" applyFont="1" applyBorder="1" applyAlignment="1">
      <alignment horizontal="center" vertical="center" wrapText="1"/>
    </xf>
    <xf numFmtId="0" fontId="6" fillId="0" borderId="30" xfId="0" applyFont="1" applyBorder="1" applyAlignment="1">
      <alignment vertical="top" wrapText="1"/>
    </xf>
    <xf numFmtId="0" fontId="6" fillId="0" borderId="35" xfId="0" applyFont="1" applyBorder="1" applyAlignment="1">
      <alignment vertical="top" wrapText="1"/>
    </xf>
    <xf numFmtId="1" fontId="3" fillId="0" borderId="29" xfId="0" applyNumberFormat="1" applyFont="1" applyBorder="1" applyAlignment="1">
      <alignment horizontal="center" wrapText="1"/>
    </xf>
    <xf numFmtId="0" fontId="2" fillId="0" borderId="28" xfId="0" applyFont="1" applyBorder="1" applyAlignment="1">
      <alignment horizontal="center" wrapText="1"/>
    </xf>
    <xf numFmtId="0" fontId="2" fillId="0" borderId="27" xfId="0" applyFont="1" applyBorder="1" applyAlignment="1">
      <alignment horizontal="center" wrapText="1"/>
    </xf>
    <xf numFmtId="1" fontId="3" fillId="0" borderId="29" xfId="0" applyNumberFormat="1" applyFont="1" applyBorder="1" applyAlignment="1">
      <alignment horizontal="center" vertical="center" wrapText="1"/>
    </xf>
    <xf numFmtId="0" fontId="2" fillId="0" borderId="28" xfId="0" applyFont="1" applyBorder="1" applyAlignment="1">
      <alignment horizontal="center" vertical="center" wrapText="1"/>
    </xf>
    <xf numFmtId="0" fontId="2" fillId="0" borderId="27" xfId="0" applyFont="1" applyBorder="1" applyAlignment="1">
      <alignment horizontal="center" vertical="center" wrapText="1"/>
    </xf>
    <xf numFmtId="1" fontId="3" fillId="0" borderId="28" xfId="0" applyNumberFormat="1" applyFont="1" applyBorder="1" applyAlignment="1">
      <alignment horizontal="center" vertical="center" wrapText="1"/>
    </xf>
    <xf numFmtId="1" fontId="3" fillId="0" borderId="27" xfId="0" applyNumberFormat="1" applyFont="1" applyBorder="1" applyAlignment="1">
      <alignment horizontal="center" vertical="center" wrapText="1"/>
    </xf>
    <xf numFmtId="0" fontId="0" fillId="0" borderId="28" xfId="0" applyBorder="1" applyAlignment="1">
      <alignment horizontal="center" vertical="center"/>
    </xf>
    <xf numFmtId="0" fontId="0" fillId="0" borderId="27" xfId="0" applyBorder="1" applyAlignment="1">
      <alignment horizontal="center" vertical="center"/>
    </xf>
    <xf numFmtId="0" fontId="3" fillId="0" borderId="32" xfId="0" applyFont="1" applyBorder="1" applyAlignment="1">
      <alignment horizontal="center" vertical="center" wrapText="1"/>
    </xf>
    <xf numFmtId="0" fontId="3" fillId="0" borderId="38" xfId="0" applyFont="1" applyBorder="1" applyAlignment="1">
      <alignment horizontal="center" vertical="center" wrapText="1"/>
    </xf>
    <xf numFmtId="0" fontId="3" fillId="0" borderId="28" xfId="0" applyFont="1" applyBorder="1" applyAlignment="1">
      <alignment horizontal="center" vertical="center" wrapText="1"/>
    </xf>
    <xf numFmtId="0" fontId="3" fillId="0" borderId="27" xfId="0" applyFont="1" applyBorder="1" applyAlignment="1">
      <alignment horizontal="center" vertical="center" wrapText="1"/>
    </xf>
    <xf numFmtId="0" fontId="4" fillId="0" borderId="21" xfId="0" applyFont="1" applyBorder="1" applyAlignment="1">
      <alignment horizontal="center" wrapText="1"/>
    </xf>
    <xf numFmtId="0" fontId="4" fillId="0" borderId="22" xfId="0" applyFont="1" applyBorder="1" applyAlignment="1">
      <alignment horizontal="center" wrapText="1"/>
    </xf>
    <xf numFmtId="1" fontId="4" fillId="0" borderId="16" xfId="0" quotePrefix="1" applyNumberFormat="1" applyFont="1" applyBorder="1" applyAlignment="1">
      <alignment horizontal="center" vertical="center" wrapText="1"/>
    </xf>
    <xf numFmtId="1" fontId="4" fillId="0" borderId="4" xfId="0" quotePrefix="1" applyNumberFormat="1" applyFont="1" applyBorder="1" applyAlignment="1">
      <alignment horizontal="center" vertical="center" wrapText="1"/>
    </xf>
    <xf numFmtId="1" fontId="4" fillId="0" borderId="16" xfId="0" applyNumberFormat="1" applyFont="1" applyBorder="1" applyAlignment="1">
      <alignment horizontal="center" vertical="center" wrapText="1"/>
    </xf>
    <xf numFmtId="1" fontId="4" fillId="0" borderId="6" xfId="0" applyNumberFormat="1" applyFont="1" applyBorder="1" applyAlignment="1">
      <alignment horizontal="center" vertical="center" wrapText="1"/>
    </xf>
    <xf numFmtId="1" fontId="4" fillId="0" borderId="1" xfId="0" quotePrefix="1" applyNumberFormat="1" applyFont="1" applyBorder="1" applyAlignment="1">
      <alignment horizontal="center" vertical="center" wrapText="1"/>
    </xf>
    <xf numFmtId="1" fontId="4" fillId="0" borderId="34" xfId="0" quotePrefix="1" applyNumberFormat="1" applyFont="1" applyBorder="1" applyAlignment="1">
      <alignment horizontal="center" vertical="center" wrapText="1"/>
    </xf>
    <xf numFmtId="1" fontId="4" fillId="0" borderId="33" xfId="0" applyNumberFormat="1" applyFont="1" applyBorder="1" applyAlignment="1">
      <alignment horizontal="center" vertical="center" wrapText="1"/>
    </xf>
    <xf numFmtId="1" fontId="4" fillId="0" borderId="5" xfId="0" applyNumberFormat="1" applyFont="1" applyBorder="1" applyAlignment="1">
      <alignment horizontal="center" vertical="center" wrapText="1"/>
    </xf>
    <xf numFmtId="4" fontId="4" fillId="0" borderId="1" xfId="0" applyNumberFormat="1" applyFont="1" applyBorder="1" applyAlignment="1">
      <alignment horizontal="center" vertical="center" wrapText="1"/>
    </xf>
    <xf numFmtId="4" fontId="4" fillId="0" borderId="34" xfId="0" applyNumberFormat="1" applyFont="1" applyBorder="1" applyAlignment="1">
      <alignment horizontal="center" vertical="center" wrapText="1"/>
    </xf>
    <xf numFmtId="4" fontId="4" fillId="0" borderId="33" xfId="0" applyNumberFormat="1" applyFont="1" applyBorder="1" applyAlignment="1">
      <alignment horizontal="center" vertical="center" wrapText="1"/>
    </xf>
    <xf numFmtId="4" fontId="4" fillId="0" borderId="5" xfId="0" applyNumberFormat="1" applyFont="1" applyBorder="1" applyAlignment="1">
      <alignment horizontal="center" vertical="center" wrapText="1"/>
    </xf>
    <xf numFmtId="0" fontId="4" fillId="0" borderId="11" xfId="0" applyFont="1" applyBorder="1" applyAlignment="1">
      <alignment horizontal="center" vertical="center" wrapText="1"/>
    </xf>
    <xf numFmtId="0" fontId="4" fillId="0" borderId="12" xfId="0" applyFont="1" applyBorder="1" applyAlignment="1">
      <alignment horizontal="center" vertical="center" wrapText="1"/>
    </xf>
    <xf numFmtId="1" fontId="4" fillId="0" borderId="13" xfId="0" applyNumberFormat="1" applyFont="1" applyBorder="1" applyAlignment="1">
      <alignment horizontal="center" vertical="center" wrapText="1"/>
    </xf>
    <xf numFmtId="1" fontId="4" fillId="0" borderId="17" xfId="0" applyNumberFormat="1" applyFont="1" applyBorder="1" applyAlignment="1">
      <alignment horizontal="center" vertical="center" wrapText="1"/>
    </xf>
    <xf numFmtId="0" fontId="4" fillId="5" borderId="1" xfId="0" applyFont="1" applyFill="1" applyBorder="1" applyAlignment="1">
      <alignment horizontal="justify" vertical="center" wrapText="1"/>
    </xf>
    <xf numFmtId="0" fontId="4" fillId="5" borderId="5" xfId="0" applyFont="1" applyFill="1" applyBorder="1" applyAlignment="1">
      <alignment horizontal="justify" vertical="center" wrapText="1"/>
    </xf>
    <xf numFmtId="49" fontId="4" fillId="0" borderId="28" xfId="0" applyNumberFormat="1" applyFont="1" applyBorder="1" applyAlignment="1">
      <alignment horizontal="center" vertical="center" wrapText="1"/>
    </xf>
    <xf numFmtId="49" fontId="4" fillId="0" borderId="27" xfId="0" applyNumberFormat="1" applyFont="1" applyBorder="1" applyAlignment="1">
      <alignment horizontal="center" vertical="center" wrapText="1"/>
    </xf>
    <xf numFmtId="0" fontId="4" fillId="0" borderId="29" xfId="0" applyFont="1" applyBorder="1" applyAlignment="1">
      <alignment horizontal="center" vertical="center" wrapText="1"/>
    </xf>
    <xf numFmtId="0" fontId="4" fillId="0" borderId="28" xfId="0" applyFont="1" applyBorder="1" applyAlignment="1">
      <alignment horizontal="center" vertical="center" wrapText="1"/>
    </xf>
    <xf numFmtId="0" fontId="4" fillId="0" borderId="27" xfId="0" applyFont="1" applyBorder="1" applyAlignment="1">
      <alignment horizontal="center" vertical="center" wrapText="1"/>
    </xf>
    <xf numFmtId="49" fontId="4" fillId="0" borderId="29" xfId="0" applyNumberFormat="1" applyFont="1" applyBorder="1" applyAlignment="1">
      <alignment horizontal="center" vertical="center" wrapText="1"/>
    </xf>
    <xf numFmtId="49" fontId="3" fillId="0" borderId="29" xfId="0" applyNumberFormat="1" applyFont="1" applyBorder="1" applyAlignment="1">
      <alignment horizontal="center" vertical="center" wrapText="1"/>
    </xf>
    <xf numFmtId="0" fontId="4" fillId="0" borderId="13" xfId="0" applyFont="1" applyBorder="1" applyAlignment="1">
      <alignment horizontal="center" vertical="center" wrapText="1"/>
    </xf>
    <xf numFmtId="0" fontId="4" fillId="0" borderId="16" xfId="0" applyFont="1" applyBorder="1" applyAlignment="1">
      <alignment horizontal="center" vertical="center" wrapText="1"/>
    </xf>
    <xf numFmtId="0" fontId="4" fillId="0" borderId="17" xfId="0" applyFont="1" applyBorder="1" applyAlignment="1">
      <alignment horizontal="center" vertical="center" wrapText="1"/>
    </xf>
    <xf numFmtId="0" fontId="4" fillId="0" borderId="4" xfId="0" applyFont="1" applyBorder="1" applyAlignment="1">
      <alignment horizontal="center" vertical="center" wrapText="1"/>
    </xf>
    <xf numFmtId="0" fontId="4" fillId="0" borderId="13" xfId="0" applyFont="1" applyBorder="1" applyAlignment="1">
      <alignment horizontal="left" vertical="center" wrapText="1"/>
    </xf>
    <xf numFmtId="0" fontId="4" fillId="0" borderId="16" xfId="0" applyFont="1" applyBorder="1" applyAlignment="1">
      <alignment horizontal="left" vertical="center" wrapText="1"/>
    </xf>
    <xf numFmtId="0" fontId="5" fillId="5" borderId="5" xfId="0" applyFont="1" applyFill="1" applyBorder="1" applyAlignment="1">
      <alignment horizontal="justify" vertical="center" wrapText="1"/>
    </xf>
    <xf numFmtId="1" fontId="4" fillId="0" borderId="29" xfId="0" applyNumberFormat="1" applyFont="1" applyBorder="1" applyAlignment="1">
      <alignment horizontal="center" vertical="center" wrapText="1"/>
    </xf>
    <xf numFmtId="2" fontId="6" fillId="0" borderId="10" xfId="0" applyNumberFormat="1" applyFont="1" applyBorder="1" applyAlignment="1">
      <alignment horizontal="justify" vertical="center" wrapText="1"/>
    </xf>
    <xf numFmtId="49" fontId="3" fillId="0" borderId="29" xfId="0" applyNumberFormat="1" applyFont="1" applyBorder="1" applyAlignment="1">
      <alignment horizontal="center" vertical="top" wrapText="1"/>
    </xf>
    <xf numFmtId="49" fontId="3" fillId="0" borderId="28" xfId="0" applyNumberFormat="1" applyFont="1" applyBorder="1" applyAlignment="1">
      <alignment horizontal="center" vertical="top" wrapText="1"/>
    </xf>
    <xf numFmtId="1" fontId="4" fillId="5" borderId="13" xfId="0" applyNumberFormat="1" applyFont="1" applyFill="1" applyBorder="1" applyAlignment="1">
      <alignment horizontal="center" vertical="center" wrapText="1"/>
    </xf>
    <xf numFmtId="1" fontId="4" fillId="5" borderId="14" xfId="0" applyNumberFormat="1" applyFont="1" applyFill="1" applyBorder="1" applyAlignment="1">
      <alignment horizontal="center" vertical="center" wrapText="1"/>
    </xf>
    <xf numFmtId="1" fontId="7" fillId="0" borderId="10" xfId="0" applyNumberFormat="1" applyFont="1" applyBorder="1" applyAlignment="1">
      <alignment horizontal="center" vertical="center" wrapText="1"/>
    </xf>
    <xf numFmtId="0" fontId="0" fillId="0" borderId="10" xfId="0" applyBorder="1" applyAlignment="1">
      <alignment horizontal="center" vertical="center" wrapText="1"/>
    </xf>
    <xf numFmtId="0" fontId="3" fillId="0" borderId="29" xfId="0" applyFont="1" applyBorder="1" applyAlignment="1">
      <alignment horizontal="center" vertical="center" wrapText="1"/>
    </xf>
    <xf numFmtId="0" fontId="6" fillId="0" borderId="10" xfId="0" applyFont="1" applyBorder="1" applyAlignment="1">
      <alignment wrapText="1"/>
    </xf>
    <xf numFmtId="0" fontId="0" fillId="0" borderId="28" xfId="0" applyBorder="1" applyAlignment="1">
      <alignment wrapText="1"/>
    </xf>
    <xf numFmtId="0" fontId="0" fillId="0" borderId="27" xfId="0" applyBorder="1" applyAlignment="1">
      <alignment wrapText="1"/>
    </xf>
    <xf numFmtId="49" fontId="4" fillId="3" borderId="30" xfId="0" applyNumberFormat="1" applyFont="1" applyFill="1" applyBorder="1" applyAlignment="1">
      <alignment horizontal="left" vertical="center" wrapText="1"/>
    </xf>
    <xf numFmtId="49" fontId="4" fillId="3" borderId="35" xfId="0" applyNumberFormat="1" applyFont="1" applyFill="1" applyBorder="1" applyAlignment="1">
      <alignment horizontal="left" vertical="center" wrapText="1"/>
    </xf>
  </cellXfs>
  <cellStyles count="3">
    <cellStyle name="Explanatory Text" xfId="1" builtinId="53"/>
    <cellStyle name="Normal" xfId="0" builtinId="0"/>
    <cellStyle name="Normal 2" xfId="2" xr:uid="{00000000-0005-0000-0000-000002000000}"/>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M169"/>
  <sheetViews>
    <sheetView tabSelected="1" zoomScaleNormal="100" workbookViewId="0">
      <selection activeCell="J6" sqref="J6"/>
    </sheetView>
  </sheetViews>
  <sheetFormatPr defaultColWidth="9.140625" defaultRowHeight="12.75" x14ac:dyDescent="0.2"/>
  <cols>
    <col min="1" max="1" width="7" style="6" customWidth="1"/>
    <col min="2" max="2" width="129.5703125" style="6" customWidth="1"/>
    <col min="3" max="3" width="19.28515625" style="5" customWidth="1"/>
    <col min="4" max="4" width="46.140625" style="5" hidden="1" customWidth="1"/>
    <col min="5" max="5" width="31.5703125" style="85" customWidth="1"/>
    <col min="6" max="6" width="9" style="6" hidden="1" customWidth="1"/>
    <col min="7" max="7" width="10.7109375" style="6" hidden="1" customWidth="1"/>
    <col min="8" max="8" width="10.140625" style="6" hidden="1" customWidth="1"/>
    <col min="9" max="9" width="5.28515625" style="6" hidden="1" customWidth="1"/>
    <col min="10" max="11" width="7.5703125" style="6" customWidth="1"/>
    <col min="12" max="14" width="7" style="6" customWidth="1"/>
    <col min="15" max="16384" width="9.140625" style="6"/>
  </cols>
  <sheetData>
    <row r="2" spans="2:8" x14ac:dyDescent="0.2">
      <c r="B2" s="104" t="s">
        <v>17</v>
      </c>
    </row>
    <row r="3" spans="2:8" ht="18.75" customHeight="1" x14ac:dyDescent="0.2">
      <c r="B3" s="105" t="s">
        <v>43</v>
      </c>
    </row>
    <row r="4" spans="2:8" ht="25.5" x14ac:dyDescent="0.2">
      <c r="B4" s="106" t="s">
        <v>111</v>
      </c>
    </row>
    <row r="5" spans="2:8" ht="25.5" x14ac:dyDescent="0.2">
      <c r="B5" s="106" t="s">
        <v>54</v>
      </c>
    </row>
    <row r="6" spans="2:8" ht="19.149999999999999" customHeight="1" x14ac:dyDescent="0.2">
      <c r="B6" s="106" t="s">
        <v>161</v>
      </c>
      <c r="F6" s="8"/>
      <c r="G6" s="8"/>
    </row>
    <row r="7" spans="2:8" x14ac:dyDescent="0.2">
      <c r="B7" s="106" t="s">
        <v>15</v>
      </c>
      <c r="F7" s="8"/>
      <c r="G7" s="8"/>
    </row>
    <row r="8" spans="2:8" x14ac:dyDescent="0.2">
      <c r="B8" s="106" t="s">
        <v>16</v>
      </c>
      <c r="F8" s="8"/>
      <c r="G8" s="8"/>
    </row>
    <row r="9" spans="2:8" x14ac:dyDescent="0.2">
      <c r="B9" s="7"/>
      <c r="F9" s="8"/>
      <c r="G9" s="8"/>
    </row>
    <row r="10" spans="2:8" x14ac:dyDescent="0.2">
      <c r="B10" s="9" t="s">
        <v>160</v>
      </c>
      <c r="C10" s="10"/>
      <c r="D10" s="10"/>
      <c r="E10" s="102"/>
      <c r="F10" s="8"/>
      <c r="G10" s="8"/>
    </row>
    <row r="11" spans="2:8" ht="82.9" customHeight="1" x14ac:dyDescent="0.2">
      <c r="B11" s="11" t="s">
        <v>150</v>
      </c>
      <c r="C11" s="12"/>
      <c r="D11" s="12"/>
      <c r="E11" s="103"/>
    </row>
    <row r="12" spans="2:8" ht="58.5" customHeight="1" x14ac:dyDescent="0.2">
      <c r="B12" s="142" t="s">
        <v>162</v>
      </c>
      <c r="C12" s="14"/>
      <c r="D12" s="14"/>
      <c r="E12" s="86"/>
      <c r="H12" s="12"/>
    </row>
    <row r="13" spans="2:8" ht="21.6" customHeight="1" x14ac:dyDescent="0.2">
      <c r="B13" s="15"/>
      <c r="C13" s="14"/>
      <c r="D13" s="14"/>
      <c r="E13" s="86"/>
      <c r="H13" s="12"/>
    </row>
    <row r="14" spans="2:8" ht="21.6" customHeight="1" x14ac:dyDescent="0.2">
      <c r="B14" s="7" t="s">
        <v>131</v>
      </c>
      <c r="C14" s="16" t="s">
        <v>69</v>
      </c>
      <c r="D14" s="14"/>
      <c r="E14" s="86"/>
      <c r="H14" s="12"/>
    </row>
    <row r="15" spans="2:8" ht="42" customHeight="1" x14ac:dyDescent="0.2">
      <c r="B15" s="13" t="s">
        <v>132</v>
      </c>
      <c r="C15" s="16"/>
      <c r="D15" s="14"/>
      <c r="E15" s="86"/>
      <c r="H15" s="12"/>
    </row>
    <row r="16" spans="2:8" ht="82.15" customHeight="1" thickBot="1" x14ac:dyDescent="0.25">
      <c r="B16" s="13" t="s">
        <v>133</v>
      </c>
      <c r="C16" s="16"/>
      <c r="D16" s="14"/>
      <c r="E16" s="86"/>
      <c r="H16" s="12"/>
    </row>
    <row r="17" spans="1:9" ht="48.75" customHeight="1" thickBot="1" x14ac:dyDescent="0.25">
      <c r="D17" s="18"/>
      <c r="E17" s="87"/>
      <c r="F17" s="174"/>
      <c r="G17" s="174"/>
      <c r="H17" s="174"/>
      <c r="I17" s="175"/>
    </row>
    <row r="18" spans="1:9" ht="30.75" customHeight="1" thickBot="1" x14ac:dyDescent="0.25">
      <c r="A18" s="188" t="s">
        <v>14</v>
      </c>
      <c r="B18" s="189"/>
      <c r="C18" s="189"/>
      <c r="D18" s="59"/>
      <c r="E18" s="89"/>
      <c r="F18" s="82" t="s">
        <v>7</v>
      </c>
      <c r="G18" s="19" t="s">
        <v>8</v>
      </c>
      <c r="H18" s="19" t="s">
        <v>9</v>
      </c>
      <c r="I18" s="20"/>
    </row>
    <row r="19" spans="1:9" ht="66.599999999999994" customHeight="1" thickBot="1" x14ac:dyDescent="0.25">
      <c r="A19" s="21" t="s">
        <v>0</v>
      </c>
      <c r="B19" s="22" t="s">
        <v>1</v>
      </c>
      <c r="C19" s="23" t="s">
        <v>2</v>
      </c>
      <c r="D19" s="140" t="s">
        <v>55</v>
      </c>
      <c r="E19" s="140" t="s">
        <v>56</v>
      </c>
      <c r="F19" s="83" t="s">
        <v>10</v>
      </c>
      <c r="G19" s="24" t="s">
        <v>11</v>
      </c>
      <c r="H19" s="24" t="s">
        <v>48</v>
      </c>
      <c r="I19" s="25" t="s">
        <v>12</v>
      </c>
    </row>
    <row r="20" spans="1:9" ht="16.5" customHeight="1" x14ac:dyDescent="0.2">
      <c r="A20" s="201" t="s">
        <v>3</v>
      </c>
      <c r="B20" s="202"/>
      <c r="C20" s="190">
        <f>C22+C113</f>
        <v>100</v>
      </c>
      <c r="D20" s="208"/>
      <c r="E20" s="145"/>
      <c r="F20" s="176"/>
      <c r="G20" s="180"/>
      <c r="H20" s="180"/>
      <c r="I20" s="184"/>
    </row>
    <row r="21" spans="1:9" ht="13.5" thickBot="1" x14ac:dyDescent="0.25">
      <c r="A21" s="203"/>
      <c r="B21" s="204"/>
      <c r="C21" s="191"/>
      <c r="D21" s="147"/>
      <c r="E21" s="147"/>
      <c r="F21" s="177"/>
      <c r="G21" s="181"/>
      <c r="H21" s="181"/>
      <c r="I21" s="185"/>
    </row>
    <row r="22" spans="1:9" ht="26.45" customHeight="1" thickBot="1" x14ac:dyDescent="0.25">
      <c r="A22" s="205" t="s">
        <v>23</v>
      </c>
      <c r="B22" s="206"/>
      <c r="C22" s="107">
        <f>C23+C104</f>
        <v>91</v>
      </c>
      <c r="D22" s="28"/>
      <c r="E22" s="84"/>
      <c r="F22" s="108"/>
      <c r="G22" s="26"/>
      <c r="H22" s="26"/>
      <c r="I22" s="27"/>
    </row>
    <row r="23" spans="1:9" ht="16.5" customHeight="1" x14ac:dyDescent="0.2">
      <c r="A23" s="192">
        <v>1</v>
      </c>
      <c r="B23" s="192" t="s">
        <v>74</v>
      </c>
      <c r="C23" s="212">
        <f>C25+C44+C59+C66+C98+C88+C52+C80+C74</f>
        <v>73</v>
      </c>
      <c r="D23" s="208"/>
      <c r="E23" s="145"/>
      <c r="F23" s="178"/>
      <c r="G23" s="182"/>
      <c r="H23" s="182"/>
      <c r="I23" s="186"/>
    </row>
    <row r="24" spans="1:9" ht="17.25" customHeight="1" x14ac:dyDescent="0.2">
      <c r="A24" s="193"/>
      <c r="B24" s="207"/>
      <c r="C24" s="213"/>
      <c r="D24" s="147"/>
      <c r="E24" s="147"/>
      <c r="F24" s="179"/>
      <c r="G24" s="183"/>
      <c r="H24" s="183"/>
      <c r="I24" s="187"/>
    </row>
    <row r="25" spans="1:9" ht="30" customHeight="1" x14ac:dyDescent="0.2">
      <c r="A25" s="109" t="s">
        <v>44</v>
      </c>
      <c r="B25" s="110" t="s">
        <v>92</v>
      </c>
      <c r="C25" s="111">
        <f>C26</f>
        <v>12</v>
      </c>
      <c r="D25" s="145" t="s">
        <v>72</v>
      </c>
      <c r="E25" s="145" t="s">
        <v>62</v>
      </c>
      <c r="F25" s="29"/>
      <c r="G25" s="29"/>
      <c r="H25" s="29"/>
      <c r="I25" s="30"/>
    </row>
    <row r="26" spans="1:9" ht="19.149999999999999" customHeight="1" x14ac:dyDescent="0.2">
      <c r="A26" s="196"/>
      <c r="B26" s="31" t="s">
        <v>98</v>
      </c>
      <c r="C26" s="32">
        <v>12</v>
      </c>
      <c r="D26" s="146"/>
      <c r="E26" s="146"/>
      <c r="F26" s="28"/>
      <c r="G26" s="28"/>
      <c r="H26" s="28"/>
      <c r="I26" s="33"/>
    </row>
    <row r="27" spans="1:9" ht="19.149999999999999" customHeight="1" x14ac:dyDescent="0.2">
      <c r="A27" s="197"/>
      <c r="B27" s="31" t="s">
        <v>102</v>
      </c>
      <c r="C27" s="32">
        <v>9</v>
      </c>
      <c r="D27" s="146"/>
      <c r="E27" s="146"/>
      <c r="F27" s="28"/>
      <c r="G27" s="28"/>
      <c r="H27" s="28"/>
      <c r="I27" s="33"/>
    </row>
    <row r="28" spans="1:9" ht="19.149999999999999" customHeight="1" x14ac:dyDescent="0.2">
      <c r="A28" s="197"/>
      <c r="B28" s="31" t="s">
        <v>101</v>
      </c>
      <c r="C28" s="32">
        <v>6</v>
      </c>
      <c r="D28" s="146"/>
      <c r="E28" s="146"/>
      <c r="F28" s="28"/>
      <c r="G28" s="28"/>
      <c r="H28" s="28"/>
      <c r="I28" s="33"/>
    </row>
    <row r="29" spans="1:9" ht="19.149999999999999" customHeight="1" x14ac:dyDescent="0.2">
      <c r="A29" s="197"/>
      <c r="B29" s="31" t="s">
        <v>100</v>
      </c>
      <c r="C29" s="32">
        <v>3</v>
      </c>
      <c r="D29" s="146"/>
      <c r="E29" s="146"/>
      <c r="F29" s="28"/>
      <c r="G29" s="28"/>
      <c r="H29" s="28"/>
      <c r="I29" s="33"/>
    </row>
    <row r="30" spans="1:9" ht="19.149999999999999" customHeight="1" x14ac:dyDescent="0.2">
      <c r="A30" s="197"/>
      <c r="B30" s="31" t="s">
        <v>99</v>
      </c>
      <c r="C30" s="32">
        <v>0</v>
      </c>
      <c r="D30" s="147"/>
      <c r="E30" s="147"/>
      <c r="F30" s="28"/>
      <c r="G30" s="28"/>
      <c r="H30" s="28"/>
      <c r="I30" s="33"/>
    </row>
    <row r="31" spans="1:9" ht="22.9" customHeight="1" x14ac:dyDescent="0.2">
      <c r="A31" s="197"/>
      <c r="B31" s="34" t="s">
        <v>29</v>
      </c>
      <c r="C31" s="28"/>
      <c r="D31" s="28"/>
      <c r="E31" s="84"/>
      <c r="F31" s="28"/>
      <c r="G31" s="28"/>
      <c r="H31" s="28"/>
      <c r="I31" s="33"/>
    </row>
    <row r="32" spans="1:9" ht="17.25" customHeight="1" x14ac:dyDescent="0.2">
      <c r="A32" s="197"/>
      <c r="B32" s="35" t="s">
        <v>4</v>
      </c>
      <c r="C32" s="28"/>
      <c r="D32" s="28"/>
      <c r="E32" s="84"/>
      <c r="F32" s="28"/>
      <c r="G32" s="28"/>
      <c r="H32" s="28"/>
      <c r="I32" s="33"/>
    </row>
    <row r="33" spans="1:9" ht="17.25" customHeight="1" x14ac:dyDescent="0.2">
      <c r="A33" s="197"/>
      <c r="B33" s="35" t="s">
        <v>5</v>
      </c>
      <c r="C33" s="28"/>
      <c r="D33" s="28"/>
      <c r="E33" s="84"/>
      <c r="F33" s="28"/>
      <c r="G33" s="28"/>
      <c r="H33" s="28"/>
      <c r="I33" s="33"/>
    </row>
    <row r="34" spans="1:9" ht="17.25" customHeight="1" x14ac:dyDescent="0.2">
      <c r="A34" s="147"/>
      <c r="B34" s="35" t="s">
        <v>35</v>
      </c>
      <c r="C34" s="28"/>
      <c r="D34" s="28"/>
      <c r="E34" s="84"/>
      <c r="F34" s="28"/>
      <c r="G34" s="28"/>
      <c r="H34" s="28"/>
      <c r="I34" s="33"/>
    </row>
    <row r="35" spans="1:9" ht="17.25" customHeight="1" x14ac:dyDescent="0.2">
      <c r="A35" s="109" t="s">
        <v>45</v>
      </c>
      <c r="B35" s="110" t="s">
        <v>75</v>
      </c>
      <c r="C35" s="111">
        <f>C36</f>
        <v>12</v>
      </c>
      <c r="D35" s="145" t="s">
        <v>71</v>
      </c>
      <c r="E35" s="145" t="s">
        <v>62</v>
      </c>
      <c r="F35" s="28"/>
      <c r="G35" s="28"/>
      <c r="H35" s="28"/>
      <c r="I35" s="33"/>
    </row>
    <row r="36" spans="1:9" ht="27.75" customHeight="1" x14ac:dyDescent="0.2">
      <c r="A36" s="196"/>
      <c r="B36" s="31" t="s">
        <v>95</v>
      </c>
      <c r="C36" s="32">
        <v>12</v>
      </c>
      <c r="D36" s="151"/>
      <c r="E36" s="146"/>
      <c r="F36" s="28"/>
      <c r="G36" s="28"/>
      <c r="H36" s="28"/>
      <c r="I36" s="33"/>
    </row>
    <row r="37" spans="1:9" ht="21" customHeight="1" x14ac:dyDescent="0.2">
      <c r="A37" s="197"/>
      <c r="B37" s="31" t="s">
        <v>94</v>
      </c>
      <c r="C37" s="32">
        <v>9</v>
      </c>
      <c r="D37" s="151"/>
      <c r="E37" s="146"/>
      <c r="F37" s="28"/>
      <c r="G37" s="28"/>
      <c r="H37" s="28"/>
      <c r="I37" s="33"/>
    </row>
    <row r="38" spans="1:9" ht="21" customHeight="1" x14ac:dyDescent="0.2">
      <c r="A38" s="197"/>
      <c r="B38" s="31" t="s">
        <v>93</v>
      </c>
      <c r="C38" s="32">
        <v>6</v>
      </c>
      <c r="D38" s="151"/>
      <c r="E38" s="146"/>
      <c r="F38" s="28"/>
      <c r="G38" s="28"/>
      <c r="H38" s="28"/>
      <c r="I38" s="33"/>
    </row>
    <row r="39" spans="1:9" ht="25.5" customHeight="1" x14ac:dyDescent="0.2">
      <c r="A39" s="197"/>
      <c r="B39" s="31" t="s">
        <v>97</v>
      </c>
      <c r="C39" s="32">
        <v>3</v>
      </c>
      <c r="D39" s="151"/>
      <c r="E39" s="146"/>
      <c r="F39" s="28"/>
      <c r="G39" s="28"/>
      <c r="H39" s="28"/>
      <c r="I39" s="33"/>
    </row>
    <row r="40" spans="1:9" ht="25.5" customHeight="1" x14ac:dyDescent="0.2">
      <c r="A40" s="197"/>
      <c r="B40" s="31" t="s">
        <v>96</v>
      </c>
      <c r="C40" s="32">
        <v>0</v>
      </c>
      <c r="D40" s="147"/>
      <c r="E40" s="147"/>
      <c r="F40" s="28"/>
      <c r="G40" s="28"/>
      <c r="H40" s="28"/>
      <c r="I40" s="33"/>
    </row>
    <row r="41" spans="1:9" ht="17.25" customHeight="1" x14ac:dyDescent="0.2">
      <c r="A41" s="197"/>
      <c r="B41" s="34" t="s">
        <v>29</v>
      </c>
      <c r="C41" s="28"/>
      <c r="D41" s="28"/>
      <c r="E41" s="84"/>
      <c r="F41" s="28"/>
      <c r="G41" s="28"/>
      <c r="H41" s="28"/>
      <c r="I41" s="33"/>
    </row>
    <row r="42" spans="1:9" ht="17.25" customHeight="1" x14ac:dyDescent="0.2">
      <c r="A42" s="197"/>
      <c r="B42" s="35" t="s">
        <v>4</v>
      </c>
      <c r="C42" s="28"/>
      <c r="D42" s="28"/>
      <c r="E42" s="84"/>
      <c r="F42" s="28"/>
      <c r="G42" s="28"/>
      <c r="H42" s="28"/>
      <c r="I42" s="33"/>
    </row>
    <row r="43" spans="1:9" ht="17.25" customHeight="1" x14ac:dyDescent="0.2">
      <c r="A43" s="198"/>
      <c r="B43" s="35" t="s">
        <v>5</v>
      </c>
      <c r="C43" s="28"/>
      <c r="D43" s="28"/>
      <c r="E43" s="84"/>
      <c r="F43" s="28"/>
      <c r="G43" s="28"/>
      <c r="H43" s="28"/>
      <c r="I43" s="33"/>
    </row>
    <row r="44" spans="1:9" ht="34.15" customHeight="1" x14ac:dyDescent="0.2">
      <c r="A44" s="109" t="s">
        <v>18</v>
      </c>
      <c r="B44" s="110" t="s">
        <v>120</v>
      </c>
      <c r="C44" s="111">
        <f>C45</f>
        <v>6</v>
      </c>
      <c r="D44" s="152"/>
      <c r="E44" s="145" t="s">
        <v>148</v>
      </c>
      <c r="F44" s="28"/>
      <c r="G44" s="28"/>
      <c r="H44" s="28"/>
      <c r="I44" s="33"/>
    </row>
    <row r="45" spans="1:9" ht="19.899999999999999" customHeight="1" x14ac:dyDescent="0.2">
      <c r="A45" s="194"/>
      <c r="B45" s="38" t="s">
        <v>123</v>
      </c>
      <c r="C45" s="32">
        <v>6</v>
      </c>
      <c r="D45" s="153"/>
      <c r="E45" s="146"/>
      <c r="F45" s="28"/>
      <c r="G45" s="28"/>
      <c r="H45" s="28"/>
      <c r="I45" s="33"/>
    </row>
    <row r="46" spans="1:9" ht="19.899999999999999" customHeight="1" x14ac:dyDescent="0.2">
      <c r="A46" s="194"/>
      <c r="B46" s="31" t="s">
        <v>124</v>
      </c>
      <c r="C46" s="32">
        <v>3</v>
      </c>
      <c r="D46" s="153"/>
      <c r="E46" s="146"/>
      <c r="F46" s="28"/>
      <c r="G46" s="28"/>
      <c r="H46" s="28"/>
      <c r="I46" s="33"/>
    </row>
    <row r="47" spans="1:9" ht="27" customHeight="1" x14ac:dyDescent="0.2">
      <c r="A47" s="194"/>
      <c r="B47" s="31" t="s">
        <v>125</v>
      </c>
      <c r="C47" s="32">
        <v>0</v>
      </c>
      <c r="D47" s="154"/>
      <c r="E47" s="147"/>
      <c r="F47" s="28"/>
      <c r="G47" s="28"/>
      <c r="H47" s="28"/>
      <c r="I47" s="33"/>
    </row>
    <row r="48" spans="1:9" ht="39" customHeight="1" x14ac:dyDescent="0.2">
      <c r="A48" s="194"/>
      <c r="B48" s="133" t="s">
        <v>158</v>
      </c>
      <c r="C48" s="32"/>
      <c r="D48" s="32"/>
      <c r="E48" s="84"/>
      <c r="F48" s="28"/>
      <c r="G48" s="28"/>
      <c r="H48" s="28"/>
      <c r="I48" s="33"/>
    </row>
    <row r="49" spans="1:9" ht="39" customHeight="1" x14ac:dyDescent="0.2">
      <c r="A49" s="194"/>
      <c r="B49" s="133" t="s">
        <v>159</v>
      </c>
      <c r="C49" s="32"/>
      <c r="D49" s="32"/>
      <c r="E49" s="144"/>
      <c r="F49" s="28"/>
      <c r="G49" s="28"/>
      <c r="H49" s="28"/>
      <c r="I49" s="33"/>
    </row>
    <row r="50" spans="1:9" ht="17.25" customHeight="1" x14ac:dyDescent="0.2">
      <c r="A50" s="194"/>
      <c r="B50" s="35" t="s">
        <v>4</v>
      </c>
      <c r="C50" s="28"/>
      <c r="D50" s="28"/>
      <c r="E50" s="84"/>
      <c r="F50" s="28"/>
      <c r="G50" s="28"/>
      <c r="H50" s="28"/>
      <c r="I50" s="33"/>
    </row>
    <row r="51" spans="1:9" ht="17.25" customHeight="1" x14ac:dyDescent="0.2">
      <c r="A51" s="195"/>
      <c r="B51" s="35" t="s">
        <v>5</v>
      </c>
      <c r="C51" s="28"/>
      <c r="D51" s="28"/>
      <c r="E51" s="84"/>
      <c r="F51" s="28"/>
      <c r="G51" s="28"/>
      <c r="H51" s="28"/>
      <c r="I51" s="33"/>
    </row>
    <row r="52" spans="1:9" ht="17.25" customHeight="1" x14ac:dyDescent="0.2">
      <c r="A52" s="109" t="s">
        <v>19</v>
      </c>
      <c r="B52" s="112" t="s">
        <v>38</v>
      </c>
      <c r="C52" s="111">
        <f>C54+C55+C53</f>
        <v>7</v>
      </c>
      <c r="D52" s="155"/>
      <c r="E52" s="148" t="s">
        <v>137</v>
      </c>
      <c r="F52" s="28"/>
      <c r="G52" s="28"/>
      <c r="H52" s="28"/>
      <c r="I52" s="33"/>
    </row>
    <row r="53" spans="1:9" ht="17.25" customHeight="1" x14ac:dyDescent="0.2">
      <c r="A53" s="200"/>
      <c r="B53" s="17" t="s">
        <v>50</v>
      </c>
      <c r="C53" s="32">
        <v>3</v>
      </c>
      <c r="D53" s="156"/>
      <c r="E53" s="149"/>
      <c r="F53" s="32"/>
      <c r="G53" s="32"/>
      <c r="H53" s="32"/>
      <c r="I53" s="40"/>
    </row>
    <row r="54" spans="1:9" ht="48.6" customHeight="1" x14ac:dyDescent="0.2">
      <c r="A54" s="146"/>
      <c r="B54" s="41" t="s">
        <v>51</v>
      </c>
      <c r="C54" s="32">
        <v>2</v>
      </c>
      <c r="D54" s="156"/>
      <c r="E54" s="149"/>
      <c r="F54" s="28"/>
      <c r="G54" s="28"/>
      <c r="H54" s="28"/>
      <c r="I54" s="33"/>
    </row>
    <row r="55" spans="1:9" ht="32.450000000000003" customHeight="1" x14ac:dyDescent="0.2">
      <c r="A55" s="146"/>
      <c r="B55" s="41" t="s">
        <v>52</v>
      </c>
      <c r="C55" s="32">
        <v>2</v>
      </c>
      <c r="D55" s="157"/>
      <c r="E55" s="150"/>
      <c r="F55" s="28"/>
      <c r="G55" s="28"/>
      <c r="H55" s="28"/>
      <c r="I55" s="33"/>
    </row>
    <row r="56" spans="1:9" ht="17.25" customHeight="1" x14ac:dyDescent="0.2">
      <c r="A56" s="146"/>
      <c r="B56" s="35" t="s">
        <v>76</v>
      </c>
      <c r="C56" s="28"/>
      <c r="D56" s="28"/>
      <c r="E56" s="84"/>
      <c r="F56" s="28"/>
      <c r="G56" s="28"/>
      <c r="H56" s="28"/>
      <c r="I56" s="33"/>
    </row>
    <row r="57" spans="1:9" ht="17.25" customHeight="1" x14ac:dyDescent="0.2">
      <c r="A57" s="146"/>
      <c r="B57" s="35" t="s">
        <v>4</v>
      </c>
      <c r="C57" s="28"/>
      <c r="D57" s="28"/>
      <c r="E57" s="84"/>
      <c r="F57" s="28"/>
      <c r="G57" s="28"/>
      <c r="H57" s="28"/>
      <c r="I57" s="33"/>
    </row>
    <row r="58" spans="1:9" ht="17.25" customHeight="1" x14ac:dyDescent="0.2">
      <c r="A58" s="147"/>
      <c r="B58" s="35" t="s">
        <v>5</v>
      </c>
      <c r="C58" s="28"/>
      <c r="D58" s="28"/>
      <c r="E58" s="84"/>
      <c r="F58" s="28"/>
      <c r="G58" s="28"/>
      <c r="H58" s="28"/>
      <c r="I58" s="33"/>
    </row>
    <row r="59" spans="1:9" ht="13.5" thickBot="1" x14ac:dyDescent="0.25">
      <c r="A59" s="109" t="s">
        <v>20</v>
      </c>
      <c r="B59" s="113" t="s">
        <v>63</v>
      </c>
      <c r="C59" s="114">
        <f>C60</f>
        <v>12</v>
      </c>
      <c r="D59" s="148" t="s">
        <v>70</v>
      </c>
      <c r="E59" s="145" t="s">
        <v>149</v>
      </c>
      <c r="F59" s="28"/>
      <c r="G59" s="28"/>
      <c r="H59" s="28"/>
      <c r="I59" s="40"/>
    </row>
    <row r="60" spans="1:9" ht="18.600000000000001" customHeight="1" x14ac:dyDescent="0.2">
      <c r="A60" s="196"/>
      <c r="B60" s="42" t="s">
        <v>37</v>
      </c>
      <c r="C60" s="32">
        <v>12</v>
      </c>
      <c r="D60" s="149"/>
      <c r="E60" s="146"/>
      <c r="F60" s="28"/>
      <c r="G60" s="28"/>
      <c r="H60" s="28"/>
      <c r="I60" s="33"/>
    </row>
    <row r="61" spans="1:9" ht="17.45" customHeight="1" x14ac:dyDescent="0.2">
      <c r="A61" s="197"/>
      <c r="B61" s="42" t="s">
        <v>64</v>
      </c>
      <c r="C61" s="32">
        <v>6</v>
      </c>
      <c r="D61" s="149"/>
      <c r="E61" s="146"/>
      <c r="F61" s="28"/>
      <c r="G61" s="28"/>
      <c r="H61" s="28"/>
      <c r="I61" s="33"/>
    </row>
    <row r="62" spans="1:9" ht="17.45" customHeight="1" x14ac:dyDescent="0.2">
      <c r="A62" s="197"/>
      <c r="B62" s="43" t="s">
        <v>78</v>
      </c>
      <c r="C62" s="136">
        <v>0</v>
      </c>
      <c r="D62" s="150"/>
      <c r="E62" s="147"/>
      <c r="F62" s="28"/>
      <c r="G62" s="28"/>
      <c r="H62" s="28"/>
      <c r="I62" s="33"/>
    </row>
    <row r="63" spans="1:9" ht="18.75" customHeight="1" x14ac:dyDescent="0.2">
      <c r="A63" s="197"/>
      <c r="B63" s="158" t="s">
        <v>77</v>
      </c>
      <c r="C63" s="159"/>
      <c r="D63" s="78"/>
      <c r="E63" s="88"/>
      <c r="F63" s="28"/>
      <c r="G63" s="28"/>
      <c r="H63" s="28"/>
      <c r="I63" s="33"/>
    </row>
    <row r="64" spans="1:9" ht="15.75" customHeight="1" x14ac:dyDescent="0.2">
      <c r="A64" s="197"/>
      <c r="B64" s="35" t="s">
        <v>4</v>
      </c>
      <c r="C64" s="28"/>
      <c r="D64" s="28"/>
      <c r="E64" s="84"/>
      <c r="F64" s="28"/>
      <c r="G64" s="28"/>
      <c r="H64" s="28"/>
      <c r="I64" s="33"/>
    </row>
    <row r="65" spans="1:9" ht="22.9" customHeight="1" thickBot="1" x14ac:dyDescent="0.25">
      <c r="A65" s="198"/>
      <c r="B65" s="35" t="s">
        <v>5</v>
      </c>
      <c r="C65" s="28"/>
      <c r="D65" s="28"/>
      <c r="E65" s="84"/>
      <c r="F65" s="28"/>
      <c r="G65" s="28"/>
      <c r="H65" s="28"/>
      <c r="I65" s="33"/>
    </row>
    <row r="66" spans="1:9" ht="22.9" customHeight="1" thickBot="1" x14ac:dyDescent="0.25">
      <c r="A66" s="109" t="s">
        <v>28</v>
      </c>
      <c r="B66" s="115" t="s">
        <v>36</v>
      </c>
      <c r="C66" s="116">
        <f>C67</f>
        <v>6</v>
      </c>
      <c r="D66" s="160" t="s">
        <v>144</v>
      </c>
      <c r="E66" s="145" t="s">
        <v>138</v>
      </c>
      <c r="F66" s="28"/>
      <c r="G66" s="28"/>
      <c r="H66" s="28"/>
      <c r="I66" s="33"/>
    </row>
    <row r="67" spans="1:9" ht="22.9" customHeight="1" x14ac:dyDescent="0.2">
      <c r="A67" s="196"/>
      <c r="B67" s="38" t="s">
        <v>79</v>
      </c>
      <c r="C67" s="32">
        <v>6</v>
      </c>
      <c r="D67" s="161"/>
      <c r="E67" s="146"/>
      <c r="F67" s="28"/>
      <c r="G67" s="28"/>
      <c r="H67" s="28"/>
      <c r="I67" s="33"/>
    </row>
    <row r="68" spans="1:9" ht="22.9" customHeight="1" x14ac:dyDescent="0.2">
      <c r="A68" s="197"/>
      <c r="B68" s="31" t="s">
        <v>80</v>
      </c>
      <c r="C68" s="32">
        <v>3</v>
      </c>
      <c r="D68" s="161"/>
      <c r="E68" s="146"/>
      <c r="F68" s="28"/>
      <c r="G68" s="28"/>
      <c r="H68" s="28"/>
      <c r="I68" s="33"/>
    </row>
    <row r="69" spans="1:9" ht="22.9" customHeight="1" x14ac:dyDescent="0.2">
      <c r="A69" s="197"/>
      <c r="B69" s="31" t="s">
        <v>82</v>
      </c>
      <c r="C69" s="32">
        <v>0</v>
      </c>
      <c r="D69" s="162"/>
      <c r="E69" s="147"/>
      <c r="F69" s="28"/>
      <c r="G69" s="28"/>
      <c r="H69" s="28"/>
      <c r="I69" s="33"/>
    </row>
    <row r="70" spans="1:9" ht="33.6" customHeight="1" x14ac:dyDescent="0.2">
      <c r="A70" s="197"/>
      <c r="B70" s="34" t="s">
        <v>81</v>
      </c>
      <c r="C70" s="28"/>
      <c r="D70" s="28"/>
      <c r="E70" s="84"/>
      <c r="F70" s="28"/>
      <c r="G70" s="28"/>
      <c r="H70" s="28"/>
      <c r="I70" s="33"/>
    </row>
    <row r="71" spans="1:9" ht="17.25" customHeight="1" x14ac:dyDescent="0.2">
      <c r="A71" s="197"/>
      <c r="B71" s="35" t="s">
        <v>4</v>
      </c>
      <c r="C71" s="28"/>
      <c r="D71" s="28"/>
      <c r="E71" s="84"/>
      <c r="F71" s="28"/>
      <c r="G71" s="28"/>
      <c r="H71" s="28"/>
      <c r="I71" s="33"/>
    </row>
    <row r="72" spans="1:9" ht="17.25" customHeight="1" x14ac:dyDescent="0.2">
      <c r="A72" s="198"/>
      <c r="B72" s="35" t="s">
        <v>5</v>
      </c>
      <c r="C72" s="28"/>
      <c r="D72" s="28"/>
      <c r="E72" s="84"/>
      <c r="F72" s="28"/>
      <c r="G72" s="28"/>
      <c r="H72" s="28"/>
      <c r="I72" s="33"/>
    </row>
    <row r="73" spans="1:9" ht="17.25" customHeight="1" x14ac:dyDescent="0.2">
      <c r="A73" s="36"/>
      <c r="B73" s="35"/>
      <c r="C73" s="28"/>
      <c r="D73" s="58"/>
      <c r="E73" s="139"/>
      <c r="F73" s="28"/>
      <c r="G73" s="28"/>
      <c r="H73" s="28"/>
      <c r="I73" s="33"/>
    </row>
    <row r="74" spans="1:9" ht="17.25" customHeight="1" x14ac:dyDescent="0.2">
      <c r="A74" s="117" t="s">
        <v>139</v>
      </c>
      <c r="B74" s="112" t="s">
        <v>122</v>
      </c>
      <c r="C74" s="111">
        <f>C75</f>
        <v>8</v>
      </c>
      <c r="D74" s="163" t="s">
        <v>142</v>
      </c>
      <c r="E74" s="145" t="s">
        <v>143</v>
      </c>
      <c r="F74" s="28"/>
      <c r="G74" s="28"/>
      <c r="H74" s="28"/>
      <c r="I74" s="33"/>
    </row>
    <row r="75" spans="1:9" ht="17.25" customHeight="1" x14ac:dyDescent="0.2">
      <c r="A75" s="196"/>
      <c r="B75" s="141" t="s">
        <v>140</v>
      </c>
      <c r="C75" s="32">
        <v>8</v>
      </c>
      <c r="D75" s="164"/>
      <c r="E75" s="146"/>
      <c r="F75" s="28"/>
      <c r="G75" s="28"/>
      <c r="H75" s="28"/>
      <c r="I75" s="33"/>
    </row>
    <row r="76" spans="1:9" ht="17.25" customHeight="1" x14ac:dyDescent="0.2">
      <c r="A76" s="146"/>
      <c r="B76" s="17" t="s">
        <v>141</v>
      </c>
      <c r="C76" s="32">
        <v>4</v>
      </c>
      <c r="D76" s="164"/>
      <c r="E76" s="146"/>
      <c r="F76" s="28"/>
      <c r="G76" s="28"/>
      <c r="H76" s="28"/>
      <c r="I76" s="33"/>
    </row>
    <row r="77" spans="1:9" ht="17.25" customHeight="1" x14ac:dyDescent="0.2">
      <c r="A77" s="146"/>
      <c r="B77" s="17" t="s">
        <v>121</v>
      </c>
      <c r="C77" s="32">
        <v>2</v>
      </c>
      <c r="D77" s="165"/>
      <c r="E77" s="146"/>
      <c r="F77" s="28"/>
      <c r="G77" s="28"/>
      <c r="H77" s="28"/>
      <c r="I77" s="33"/>
    </row>
    <row r="78" spans="1:9" ht="17.25" customHeight="1" x14ac:dyDescent="0.2">
      <c r="A78" s="146"/>
      <c r="B78" s="17" t="s">
        <v>153</v>
      </c>
      <c r="C78" s="32">
        <v>0</v>
      </c>
      <c r="D78" s="143"/>
      <c r="E78" s="146"/>
      <c r="F78" s="28"/>
      <c r="G78" s="28"/>
      <c r="H78" s="28"/>
      <c r="I78" s="33"/>
    </row>
    <row r="79" spans="1:9" ht="37.5" customHeight="1" x14ac:dyDescent="0.2">
      <c r="A79" s="147"/>
      <c r="B79" s="53" t="s">
        <v>81</v>
      </c>
      <c r="C79" s="32"/>
      <c r="D79" s="58"/>
      <c r="E79" s="147"/>
      <c r="F79" s="28"/>
      <c r="G79" s="28"/>
      <c r="H79" s="28"/>
      <c r="I79" s="33"/>
    </row>
    <row r="80" spans="1:9" ht="39.75" customHeight="1" x14ac:dyDescent="0.2">
      <c r="A80" s="117" t="s">
        <v>31</v>
      </c>
      <c r="B80" s="118" t="s">
        <v>39</v>
      </c>
      <c r="C80" s="111">
        <f>C81</f>
        <v>10</v>
      </c>
      <c r="D80" s="145" t="s">
        <v>41</v>
      </c>
      <c r="E80" s="145" t="s">
        <v>57</v>
      </c>
      <c r="F80" s="28"/>
      <c r="G80" s="28"/>
      <c r="H80" s="28"/>
      <c r="I80" s="33"/>
    </row>
    <row r="81" spans="1:9" ht="21.75" customHeight="1" x14ac:dyDescent="0.2">
      <c r="A81" s="199"/>
      <c r="B81" s="43" t="s">
        <v>40</v>
      </c>
      <c r="C81" s="16">
        <v>10</v>
      </c>
      <c r="D81" s="146"/>
      <c r="E81" s="146"/>
      <c r="F81" s="28"/>
      <c r="G81" s="28"/>
      <c r="H81" s="28"/>
      <c r="I81" s="33"/>
    </row>
    <row r="82" spans="1:9" ht="17.25" customHeight="1" x14ac:dyDescent="0.2">
      <c r="A82" s="194"/>
      <c r="B82" s="43" t="s">
        <v>152</v>
      </c>
      <c r="C82" s="16">
        <v>3</v>
      </c>
      <c r="D82" s="146"/>
      <c r="E82" s="146"/>
      <c r="F82" s="28"/>
      <c r="G82" s="28"/>
      <c r="H82" s="28"/>
      <c r="I82" s="33"/>
    </row>
    <row r="83" spans="1:9" ht="18" customHeight="1" x14ac:dyDescent="0.2">
      <c r="A83" s="194"/>
      <c r="B83" s="43" t="s">
        <v>151</v>
      </c>
      <c r="C83" s="16">
        <v>0</v>
      </c>
      <c r="D83" s="147"/>
      <c r="E83" s="147"/>
      <c r="F83" s="28"/>
      <c r="G83" s="28"/>
      <c r="H83" s="28"/>
      <c r="I83" s="33"/>
    </row>
    <row r="84" spans="1:9" ht="56.25" customHeight="1" x14ac:dyDescent="0.2">
      <c r="A84" s="194"/>
      <c r="B84" s="43" t="s">
        <v>157</v>
      </c>
      <c r="C84" s="16"/>
      <c r="D84" s="134"/>
      <c r="E84" s="134"/>
      <c r="F84" s="28"/>
      <c r="G84" s="28"/>
      <c r="H84" s="28"/>
      <c r="I84" s="33"/>
    </row>
    <row r="85" spans="1:9" ht="17.25" customHeight="1" x14ac:dyDescent="0.2">
      <c r="A85" s="194"/>
      <c r="B85" s="35" t="s">
        <v>29</v>
      </c>
      <c r="C85" s="35"/>
      <c r="D85" s="35"/>
      <c r="E85" s="91"/>
      <c r="F85" s="28"/>
      <c r="G85" s="28"/>
      <c r="H85" s="28"/>
      <c r="I85" s="33"/>
    </row>
    <row r="86" spans="1:9" ht="17.25" customHeight="1" x14ac:dyDescent="0.2">
      <c r="A86" s="194"/>
      <c r="B86" s="44" t="s">
        <v>4</v>
      </c>
      <c r="C86" s="45"/>
      <c r="D86" s="45"/>
      <c r="E86" s="90"/>
      <c r="F86" s="28"/>
      <c r="G86" s="28"/>
      <c r="H86" s="28"/>
      <c r="I86" s="33"/>
    </row>
    <row r="87" spans="1:9" ht="17.25" customHeight="1" x14ac:dyDescent="0.2">
      <c r="A87" s="195"/>
      <c r="B87" s="44" t="s">
        <v>5</v>
      </c>
      <c r="C87" s="45"/>
      <c r="D87" s="45"/>
      <c r="E87" s="90"/>
      <c r="F87" s="28"/>
      <c r="G87" s="28"/>
      <c r="H87" s="28"/>
      <c r="I87" s="33"/>
    </row>
    <row r="88" spans="1:9" ht="17.25" customHeight="1" x14ac:dyDescent="0.2">
      <c r="A88" s="117" t="s">
        <v>42</v>
      </c>
      <c r="B88" s="112" t="s">
        <v>32</v>
      </c>
      <c r="C88" s="111">
        <f>C90+C89+C91+C92</f>
        <v>8</v>
      </c>
      <c r="D88" s="163" t="s">
        <v>145</v>
      </c>
      <c r="E88" s="145" t="s">
        <v>65</v>
      </c>
      <c r="F88" s="28"/>
      <c r="G88" s="28"/>
      <c r="H88" s="28"/>
      <c r="I88" s="33"/>
    </row>
    <row r="89" spans="1:9" ht="17.25" customHeight="1" x14ac:dyDescent="0.2">
      <c r="A89" s="37"/>
      <c r="B89" s="46" t="s">
        <v>49</v>
      </c>
      <c r="C89" s="32">
        <v>2</v>
      </c>
      <c r="D89" s="166"/>
      <c r="E89" s="146"/>
      <c r="F89" s="28"/>
      <c r="G89" s="28"/>
      <c r="H89" s="28"/>
      <c r="I89" s="33"/>
    </row>
    <row r="90" spans="1:9" ht="53.25" customHeight="1" x14ac:dyDescent="0.2">
      <c r="A90" s="194"/>
      <c r="B90" s="46" t="s">
        <v>53</v>
      </c>
      <c r="C90" s="32">
        <v>2</v>
      </c>
      <c r="D90" s="166"/>
      <c r="E90" s="146"/>
      <c r="F90" s="28"/>
      <c r="G90" s="28"/>
      <c r="H90" s="28"/>
      <c r="I90" s="33"/>
    </row>
    <row r="91" spans="1:9" ht="33" customHeight="1" x14ac:dyDescent="0.2">
      <c r="A91" s="194"/>
      <c r="B91" s="46" t="s">
        <v>112</v>
      </c>
      <c r="C91" s="32">
        <v>2</v>
      </c>
      <c r="D91" s="166"/>
      <c r="E91" s="146"/>
      <c r="F91" s="28"/>
      <c r="G91" s="28"/>
      <c r="H91" s="28"/>
      <c r="I91" s="33"/>
    </row>
    <row r="92" spans="1:9" ht="33" customHeight="1" x14ac:dyDescent="0.2">
      <c r="A92" s="194"/>
      <c r="B92" s="46" t="s">
        <v>113</v>
      </c>
      <c r="C92" s="32">
        <v>2</v>
      </c>
      <c r="D92" s="167"/>
      <c r="E92" s="147"/>
      <c r="F92" s="28"/>
      <c r="G92" s="28"/>
      <c r="H92" s="28"/>
      <c r="I92" s="33"/>
    </row>
    <row r="93" spans="1:9" ht="51" customHeight="1" x14ac:dyDescent="0.2">
      <c r="A93" s="194"/>
      <c r="B93" s="53" t="s">
        <v>110</v>
      </c>
      <c r="C93" s="32"/>
      <c r="D93" s="134"/>
      <c r="E93" s="134"/>
      <c r="F93" s="28"/>
      <c r="G93" s="28"/>
      <c r="H93" s="28"/>
      <c r="I93" s="33"/>
    </row>
    <row r="94" spans="1:9" ht="19.5" customHeight="1" x14ac:dyDescent="0.2">
      <c r="A94" s="194"/>
      <c r="B94" s="53" t="s">
        <v>119</v>
      </c>
      <c r="C94" s="32"/>
      <c r="D94" s="134"/>
      <c r="E94" s="134"/>
      <c r="F94" s="28"/>
      <c r="G94" s="28"/>
      <c r="H94" s="28"/>
      <c r="I94" s="33"/>
    </row>
    <row r="95" spans="1:9" ht="19.899999999999999" customHeight="1" x14ac:dyDescent="0.2">
      <c r="A95" s="194"/>
      <c r="B95" s="35" t="s">
        <v>83</v>
      </c>
      <c r="C95" s="28"/>
      <c r="D95" s="28"/>
      <c r="E95" s="84"/>
      <c r="F95" s="28"/>
      <c r="G95" s="28"/>
      <c r="H95" s="28"/>
      <c r="I95" s="33"/>
    </row>
    <row r="96" spans="1:9" ht="17.25" customHeight="1" x14ac:dyDescent="0.2">
      <c r="A96" s="194"/>
      <c r="B96" s="35" t="s">
        <v>4</v>
      </c>
      <c r="C96" s="28"/>
      <c r="D96" s="28"/>
      <c r="E96" s="84"/>
      <c r="F96" s="28"/>
      <c r="G96" s="28"/>
      <c r="H96" s="28"/>
      <c r="I96" s="33"/>
    </row>
    <row r="97" spans="1:9" ht="17.25" customHeight="1" x14ac:dyDescent="0.2">
      <c r="A97" s="195"/>
      <c r="B97" s="35" t="s">
        <v>5</v>
      </c>
      <c r="C97" s="28"/>
      <c r="D97" s="28"/>
      <c r="E97" s="84"/>
      <c r="F97" s="28"/>
      <c r="G97" s="28"/>
      <c r="H97" s="28"/>
      <c r="I97" s="33"/>
    </row>
    <row r="98" spans="1:9" s="8" customFormat="1" ht="44.45" customHeight="1" x14ac:dyDescent="0.2">
      <c r="A98" s="117" t="s">
        <v>134</v>
      </c>
      <c r="B98" s="138" t="s">
        <v>117</v>
      </c>
      <c r="C98" s="111">
        <f>C99+C100</f>
        <v>4</v>
      </c>
      <c r="D98" s="119"/>
      <c r="E98" s="145" t="s">
        <v>66</v>
      </c>
      <c r="F98" s="119"/>
      <c r="G98" s="119"/>
      <c r="H98" s="119"/>
      <c r="I98" s="120"/>
    </row>
    <row r="99" spans="1:9" ht="60.75" customHeight="1" x14ac:dyDescent="0.2">
      <c r="A99" s="194"/>
      <c r="B99" s="47" t="s">
        <v>135</v>
      </c>
      <c r="C99" s="32">
        <v>2</v>
      </c>
      <c r="D99" s="163" t="s">
        <v>126</v>
      </c>
      <c r="E99" s="146"/>
      <c r="F99" s="28"/>
      <c r="G99" s="28"/>
      <c r="H99" s="28"/>
      <c r="I99" s="33"/>
    </row>
    <row r="100" spans="1:9" ht="25.9" customHeight="1" x14ac:dyDescent="0.2">
      <c r="A100" s="194"/>
      <c r="B100" s="47" t="s">
        <v>136</v>
      </c>
      <c r="C100" s="32">
        <v>2</v>
      </c>
      <c r="D100" s="147"/>
      <c r="E100" s="147"/>
      <c r="F100" s="28"/>
      <c r="G100" s="28"/>
      <c r="H100" s="28"/>
      <c r="I100" s="33"/>
    </row>
    <row r="101" spans="1:9" ht="37.15" customHeight="1" x14ac:dyDescent="0.2">
      <c r="A101" s="194"/>
      <c r="B101" s="53" t="s">
        <v>118</v>
      </c>
      <c r="C101" s="28"/>
      <c r="D101" s="28"/>
      <c r="E101" s="84"/>
      <c r="F101" s="28"/>
      <c r="G101" s="28"/>
      <c r="H101" s="28"/>
      <c r="I101" s="33"/>
    </row>
    <row r="102" spans="1:9" ht="17.25" customHeight="1" x14ac:dyDescent="0.2">
      <c r="A102" s="194"/>
      <c r="B102" s="35" t="s">
        <v>4</v>
      </c>
      <c r="C102" s="28"/>
      <c r="D102" s="28"/>
      <c r="E102" s="84"/>
      <c r="F102" s="28"/>
      <c r="G102" s="28"/>
      <c r="H102" s="28"/>
      <c r="I102" s="33"/>
    </row>
    <row r="103" spans="1:9" ht="17.25" customHeight="1" x14ac:dyDescent="0.2">
      <c r="A103" s="195"/>
      <c r="B103" s="35" t="s">
        <v>5</v>
      </c>
      <c r="C103" s="28"/>
      <c r="D103" s="28"/>
      <c r="E103" s="84"/>
      <c r="F103" s="28"/>
      <c r="G103" s="28"/>
      <c r="H103" s="28"/>
      <c r="I103" s="33"/>
    </row>
    <row r="104" spans="1:9" ht="17.25" customHeight="1" x14ac:dyDescent="0.2">
      <c r="A104" s="121" t="s">
        <v>22</v>
      </c>
      <c r="B104" s="122" t="s">
        <v>21</v>
      </c>
      <c r="C104" s="123">
        <f>C105</f>
        <v>18</v>
      </c>
      <c r="D104" s="145" t="s">
        <v>146</v>
      </c>
      <c r="E104" s="145" t="s">
        <v>67</v>
      </c>
      <c r="F104" s="28"/>
      <c r="G104" s="28"/>
      <c r="H104" s="28"/>
      <c r="I104" s="33"/>
    </row>
    <row r="105" spans="1:9" ht="24.6" customHeight="1" x14ac:dyDescent="0.2">
      <c r="A105" s="199"/>
      <c r="B105" s="43" t="s">
        <v>46</v>
      </c>
      <c r="C105" s="32">
        <v>18</v>
      </c>
      <c r="D105" s="168"/>
      <c r="E105" s="168"/>
      <c r="F105" s="28"/>
      <c r="G105" s="28"/>
      <c r="H105" s="28"/>
      <c r="I105" s="33"/>
    </row>
    <row r="106" spans="1:9" ht="22.15" customHeight="1" x14ac:dyDescent="0.2">
      <c r="A106" s="194"/>
      <c r="B106" s="43" t="s">
        <v>85</v>
      </c>
      <c r="C106" s="32">
        <v>15</v>
      </c>
      <c r="D106" s="168"/>
      <c r="E106" s="168"/>
      <c r="F106" s="28"/>
      <c r="G106" s="28"/>
      <c r="H106" s="28"/>
      <c r="I106" s="33"/>
    </row>
    <row r="107" spans="1:9" ht="21" customHeight="1" x14ac:dyDescent="0.2">
      <c r="A107" s="194"/>
      <c r="B107" s="43" t="s">
        <v>103</v>
      </c>
      <c r="C107" s="18">
        <v>10</v>
      </c>
      <c r="D107" s="168"/>
      <c r="E107" s="168"/>
      <c r="F107" s="28"/>
      <c r="G107" s="28"/>
      <c r="H107" s="28"/>
      <c r="I107" s="33"/>
    </row>
    <row r="108" spans="1:9" ht="27" customHeight="1" x14ac:dyDescent="0.2">
      <c r="A108" s="194"/>
      <c r="B108" s="43" t="s">
        <v>114</v>
      </c>
      <c r="C108" s="18">
        <v>5</v>
      </c>
      <c r="D108" s="169"/>
      <c r="E108" s="168"/>
      <c r="F108" s="28"/>
      <c r="G108" s="28"/>
      <c r="H108" s="28"/>
      <c r="I108" s="33"/>
    </row>
    <row r="109" spans="1:9" ht="21.6" customHeight="1" x14ac:dyDescent="0.2">
      <c r="A109" s="194"/>
      <c r="B109" s="43" t="s">
        <v>104</v>
      </c>
      <c r="C109" s="18">
        <v>0</v>
      </c>
      <c r="D109" s="135"/>
      <c r="E109" s="169"/>
      <c r="F109" s="28"/>
      <c r="G109" s="28"/>
      <c r="H109" s="28"/>
      <c r="I109" s="33"/>
    </row>
    <row r="110" spans="1:9" ht="17.25" customHeight="1" x14ac:dyDescent="0.2">
      <c r="A110" s="194"/>
      <c r="B110" s="35" t="s">
        <v>29</v>
      </c>
      <c r="C110" s="48"/>
      <c r="D110" s="48"/>
      <c r="E110" s="92"/>
      <c r="F110" s="28"/>
      <c r="G110" s="28"/>
      <c r="H110" s="28"/>
      <c r="I110" s="33"/>
    </row>
    <row r="111" spans="1:9" ht="17.25" customHeight="1" x14ac:dyDescent="0.2">
      <c r="A111" s="194"/>
      <c r="B111" s="209" t="s">
        <v>4</v>
      </c>
      <c r="C111" s="209"/>
      <c r="D111" s="49"/>
      <c r="E111" s="93"/>
      <c r="F111" s="28"/>
      <c r="G111" s="28"/>
      <c r="H111" s="28"/>
      <c r="I111" s="33"/>
    </row>
    <row r="112" spans="1:9" ht="17.25" customHeight="1" x14ac:dyDescent="0.2">
      <c r="A112" s="194"/>
      <c r="B112" s="209" t="s">
        <v>5</v>
      </c>
      <c r="C112" s="209"/>
      <c r="D112" s="49"/>
      <c r="E112" s="93"/>
      <c r="F112" s="28"/>
      <c r="G112" s="28"/>
      <c r="H112" s="28"/>
      <c r="I112" s="33"/>
    </row>
    <row r="113" spans="1:13" ht="17.25" customHeight="1" x14ac:dyDescent="0.2">
      <c r="A113" s="220" t="s">
        <v>84</v>
      </c>
      <c r="B113" s="221"/>
      <c r="C113" s="124">
        <f>C114+C120+C127+C134+C141</f>
        <v>9</v>
      </c>
      <c r="D113" s="28"/>
      <c r="E113" s="84"/>
      <c r="F113" s="28"/>
      <c r="G113" s="28"/>
      <c r="H113" s="28"/>
      <c r="I113" s="33"/>
    </row>
    <row r="114" spans="1:13" ht="24.6" customHeight="1" x14ac:dyDescent="0.2">
      <c r="A114" s="125" t="s">
        <v>33</v>
      </c>
      <c r="B114" s="126" t="s">
        <v>105</v>
      </c>
      <c r="C114" s="127">
        <f>C115</f>
        <v>1</v>
      </c>
      <c r="D114" s="163" t="s">
        <v>127</v>
      </c>
      <c r="E114" s="145" t="s">
        <v>58</v>
      </c>
      <c r="F114" s="50"/>
      <c r="G114" s="50"/>
      <c r="H114" s="50"/>
      <c r="I114" s="50"/>
      <c r="J114" s="51"/>
      <c r="K114" s="51"/>
      <c r="L114" s="51"/>
    </row>
    <row r="115" spans="1:13" ht="20.25" customHeight="1" x14ac:dyDescent="0.2">
      <c r="A115" s="210"/>
      <c r="B115" s="52" t="s">
        <v>115</v>
      </c>
      <c r="C115" s="32">
        <v>1</v>
      </c>
      <c r="D115" s="164"/>
      <c r="E115" s="218"/>
      <c r="F115" s="50"/>
      <c r="G115" s="50"/>
      <c r="H115" s="50"/>
      <c r="I115" s="50"/>
      <c r="J115" s="51"/>
      <c r="K115" s="51"/>
      <c r="L115" s="51"/>
    </row>
    <row r="116" spans="1:13" ht="26.25" customHeight="1" x14ac:dyDescent="0.2">
      <c r="A116" s="211"/>
      <c r="B116" s="137" t="s">
        <v>106</v>
      </c>
      <c r="C116" s="32">
        <v>0</v>
      </c>
      <c r="D116" s="165"/>
      <c r="E116" s="218"/>
      <c r="F116" s="50"/>
      <c r="G116" s="50"/>
      <c r="H116" s="50"/>
      <c r="I116" s="50"/>
      <c r="J116" s="51"/>
      <c r="K116" s="51"/>
      <c r="L116" s="51"/>
    </row>
    <row r="117" spans="1:13" ht="17.25" customHeight="1" x14ac:dyDescent="0.2">
      <c r="A117" s="211"/>
      <c r="B117" s="217" t="s">
        <v>30</v>
      </c>
      <c r="C117" s="217"/>
      <c r="D117" s="53"/>
      <c r="E117" s="218"/>
      <c r="F117" s="50"/>
      <c r="G117" s="50"/>
      <c r="H117" s="50"/>
      <c r="I117" s="50"/>
      <c r="J117" s="51"/>
      <c r="K117" s="51"/>
      <c r="L117" s="51"/>
    </row>
    <row r="118" spans="1:13" ht="17.25" customHeight="1" x14ac:dyDescent="0.2">
      <c r="A118" s="211"/>
      <c r="B118" s="209" t="s">
        <v>4</v>
      </c>
      <c r="C118" s="209"/>
      <c r="D118" s="49"/>
      <c r="E118" s="218"/>
      <c r="F118" s="50"/>
      <c r="G118" s="50"/>
      <c r="H118" s="50"/>
      <c r="I118" s="50"/>
      <c r="J118" s="51"/>
      <c r="K118" s="51"/>
      <c r="L118" s="51"/>
    </row>
    <row r="119" spans="1:13" ht="17.25" customHeight="1" x14ac:dyDescent="0.2">
      <c r="A119" s="211"/>
      <c r="B119" s="209" t="s">
        <v>5</v>
      </c>
      <c r="C119" s="209"/>
      <c r="D119" s="49"/>
      <c r="E119" s="219"/>
      <c r="F119" s="50"/>
      <c r="G119" s="50"/>
      <c r="H119" s="50"/>
      <c r="I119" s="50"/>
      <c r="J119" s="51"/>
      <c r="K119" s="51"/>
      <c r="L119" s="51"/>
    </row>
    <row r="120" spans="1:13" ht="24" customHeight="1" x14ac:dyDescent="0.2">
      <c r="A120" s="125" t="s">
        <v>34</v>
      </c>
      <c r="B120" s="128" t="s">
        <v>13</v>
      </c>
      <c r="C120" s="127">
        <f>C121+C122+C123</f>
        <v>3</v>
      </c>
      <c r="D120" s="145" t="s">
        <v>128</v>
      </c>
      <c r="E120" s="145" t="s">
        <v>59</v>
      </c>
      <c r="F120" s="50"/>
      <c r="G120" s="50"/>
      <c r="H120" s="50"/>
      <c r="I120" s="50"/>
      <c r="J120" s="51"/>
      <c r="K120" s="51"/>
      <c r="L120" s="51"/>
    </row>
    <row r="121" spans="1:13" ht="46.9" customHeight="1" x14ac:dyDescent="0.2">
      <c r="A121" s="199"/>
      <c r="B121" s="45" t="s">
        <v>154</v>
      </c>
      <c r="C121" s="18">
        <v>1</v>
      </c>
      <c r="D121" s="168"/>
      <c r="E121" s="168"/>
      <c r="F121" s="49"/>
      <c r="G121" s="50"/>
      <c r="H121" s="50"/>
      <c r="I121" s="50"/>
      <c r="J121" s="51"/>
      <c r="K121" s="51"/>
      <c r="L121" s="51"/>
      <c r="M121" s="51"/>
    </row>
    <row r="122" spans="1:13" ht="46.9" customHeight="1" x14ac:dyDescent="0.2">
      <c r="A122" s="194"/>
      <c r="B122" s="45" t="s">
        <v>107</v>
      </c>
      <c r="C122" s="18">
        <v>1</v>
      </c>
      <c r="D122" s="168"/>
      <c r="E122" s="168"/>
      <c r="F122" s="49"/>
      <c r="G122" s="50"/>
      <c r="H122" s="50"/>
      <c r="I122" s="50"/>
      <c r="J122" s="51"/>
      <c r="K122" s="51"/>
      <c r="L122" s="51"/>
      <c r="M122" s="51"/>
    </row>
    <row r="123" spans="1:13" ht="68.25" customHeight="1" x14ac:dyDescent="0.2">
      <c r="A123" s="194"/>
      <c r="B123" s="45" t="s">
        <v>25</v>
      </c>
      <c r="C123" s="18">
        <v>1</v>
      </c>
      <c r="D123" s="169"/>
      <c r="E123" s="169"/>
      <c r="F123" s="49"/>
      <c r="G123" s="50"/>
      <c r="H123" s="50"/>
      <c r="I123" s="50"/>
      <c r="J123" s="51"/>
      <c r="K123" s="51"/>
      <c r="L123" s="51"/>
      <c r="M123" s="51"/>
    </row>
    <row r="124" spans="1:13" ht="17.25" customHeight="1" x14ac:dyDescent="0.2">
      <c r="A124" s="194"/>
      <c r="B124" s="77" t="s">
        <v>87</v>
      </c>
      <c r="C124" s="35"/>
      <c r="D124" s="35"/>
      <c r="E124" s="91"/>
      <c r="F124" s="49"/>
      <c r="G124" s="50"/>
      <c r="H124" s="50"/>
      <c r="I124" s="50"/>
      <c r="J124" s="51"/>
      <c r="K124" s="51"/>
      <c r="L124" s="51"/>
      <c r="M124" s="51"/>
    </row>
    <row r="125" spans="1:13" ht="17.25" customHeight="1" x14ac:dyDescent="0.2">
      <c r="A125" s="194"/>
      <c r="B125" s="76" t="s">
        <v>4</v>
      </c>
      <c r="C125" s="49"/>
      <c r="D125" s="49"/>
      <c r="E125" s="93"/>
      <c r="F125" s="50"/>
      <c r="G125" s="50"/>
      <c r="H125" s="50"/>
      <c r="I125" s="50"/>
      <c r="J125" s="51"/>
      <c r="K125" s="51"/>
      <c r="L125" s="51"/>
    </row>
    <row r="126" spans="1:13" ht="17.25" customHeight="1" x14ac:dyDescent="0.2">
      <c r="A126" s="195"/>
      <c r="B126" s="76" t="s">
        <v>5</v>
      </c>
      <c r="C126" s="49"/>
      <c r="D126" s="49"/>
      <c r="E126" s="93"/>
      <c r="F126" s="50"/>
      <c r="G126" s="50"/>
      <c r="H126" s="50"/>
      <c r="I126" s="50"/>
      <c r="J126" s="51"/>
      <c r="K126" s="51"/>
      <c r="L126" s="51"/>
    </row>
    <row r="127" spans="1:13" ht="17.25" customHeight="1" x14ac:dyDescent="0.2">
      <c r="A127" s="125" t="s">
        <v>24</v>
      </c>
      <c r="B127" s="129" t="s">
        <v>73</v>
      </c>
      <c r="C127" s="127">
        <f>C128</f>
        <v>1</v>
      </c>
      <c r="D127" s="28"/>
      <c r="E127" s="145" t="s">
        <v>156</v>
      </c>
      <c r="F127" s="50"/>
      <c r="G127" s="50"/>
      <c r="H127" s="50"/>
      <c r="I127" s="50"/>
      <c r="J127" s="51"/>
      <c r="K127" s="51"/>
      <c r="L127" s="51"/>
    </row>
    <row r="128" spans="1:13" ht="54.75" customHeight="1" x14ac:dyDescent="0.2">
      <c r="A128" s="199"/>
      <c r="B128" s="52" t="s">
        <v>155</v>
      </c>
      <c r="C128" s="163">
        <v>1</v>
      </c>
      <c r="D128" s="163" t="s">
        <v>129</v>
      </c>
      <c r="E128" s="146"/>
      <c r="F128" s="50"/>
      <c r="G128" s="50"/>
      <c r="H128" s="50"/>
      <c r="I128" s="50"/>
      <c r="J128" s="51"/>
      <c r="K128" s="51"/>
      <c r="L128" s="51"/>
    </row>
    <row r="129" spans="1:12" ht="20.45" customHeight="1" x14ac:dyDescent="0.2">
      <c r="A129" s="194"/>
      <c r="B129" s="52" t="s">
        <v>108</v>
      </c>
      <c r="C129" s="166"/>
      <c r="D129" s="146"/>
      <c r="E129" s="146"/>
      <c r="F129" s="50"/>
      <c r="G129" s="50"/>
      <c r="H129" s="50"/>
      <c r="I129" s="50"/>
      <c r="J129" s="51"/>
      <c r="K129" s="51"/>
      <c r="L129" s="51"/>
    </row>
    <row r="130" spans="1:12" ht="35.25" customHeight="1" x14ac:dyDescent="0.2">
      <c r="A130" s="194"/>
      <c r="B130" s="52" t="s">
        <v>109</v>
      </c>
      <c r="C130" s="167"/>
      <c r="D130" s="147"/>
      <c r="E130" s="147"/>
      <c r="F130" s="50"/>
      <c r="G130" s="50"/>
      <c r="H130" s="50"/>
      <c r="I130" s="50"/>
      <c r="J130" s="51"/>
      <c r="K130" s="51"/>
      <c r="L130" s="51"/>
    </row>
    <row r="131" spans="1:12" ht="32.25" customHeight="1" x14ac:dyDescent="0.2">
      <c r="A131" s="194"/>
      <c r="B131" s="49" t="s">
        <v>86</v>
      </c>
      <c r="C131" s="80"/>
      <c r="D131" s="80"/>
      <c r="E131" s="134"/>
      <c r="F131" s="50"/>
      <c r="G131" s="50"/>
      <c r="H131" s="50"/>
      <c r="I131" s="50"/>
      <c r="J131" s="51"/>
      <c r="K131" s="51"/>
      <c r="L131" s="51"/>
    </row>
    <row r="132" spans="1:12" ht="17.25" customHeight="1" x14ac:dyDescent="0.2">
      <c r="A132" s="194"/>
      <c r="B132" s="209" t="s">
        <v>4</v>
      </c>
      <c r="C132" s="209"/>
      <c r="D132" s="49"/>
      <c r="E132" s="93"/>
      <c r="F132" s="50"/>
      <c r="G132" s="50"/>
      <c r="H132" s="50"/>
      <c r="I132" s="50"/>
      <c r="J132" s="51"/>
      <c r="K132" s="51"/>
      <c r="L132" s="51"/>
    </row>
    <row r="133" spans="1:12" ht="17.25" customHeight="1" x14ac:dyDescent="0.2">
      <c r="A133" s="195"/>
      <c r="B133" s="209" t="s">
        <v>5</v>
      </c>
      <c r="C133" s="209"/>
      <c r="D133" s="49"/>
      <c r="E133" s="93"/>
      <c r="F133" s="50"/>
      <c r="G133" s="50"/>
      <c r="H133" s="50"/>
      <c r="I133" s="50"/>
      <c r="J133" s="51"/>
      <c r="K133" s="51"/>
      <c r="L133" s="51"/>
    </row>
    <row r="134" spans="1:12" ht="26.45" customHeight="1" x14ac:dyDescent="0.2">
      <c r="A134" s="131">
        <v>6</v>
      </c>
      <c r="B134" s="128" t="s">
        <v>26</v>
      </c>
      <c r="C134" s="127">
        <f>SUM(C135:C137)</f>
        <v>3</v>
      </c>
      <c r="D134" s="39"/>
      <c r="E134" s="214" t="s">
        <v>60</v>
      </c>
      <c r="F134" s="28"/>
      <c r="G134" s="28"/>
      <c r="H134" s="28"/>
      <c r="I134" s="33"/>
    </row>
    <row r="135" spans="1:12" ht="69.599999999999994" customHeight="1" x14ac:dyDescent="0.2">
      <c r="A135" s="170"/>
      <c r="B135" s="130" t="s">
        <v>27</v>
      </c>
      <c r="C135" s="81">
        <v>1</v>
      </c>
      <c r="D135" s="216" t="s">
        <v>130</v>
      </c>
      <c r="E135" s="215"/>
      <c r="F135" s="28"/>
      <c r="G135" s="28"/>
      <c r="H135" s="28"/>
      <c r="I135" s="33"/>
    </row>
    <row r="136" spans="1:12" ht="64.5" customHeight="1" x14ac:dyDescent="0.2">
      <c r="A136" s="170"/>
      <c r="B136" s="43" t="s">
        <v>116</v>
      </c>
      <c r="C136" s="16">
        <v>1</v>
      </c>
      <c r="D136" s="146"/>
      <c r="E136" s="215"/>
      <c r="F136" s="28"/>
      <c r="G136" s="28"/>
      <c r="H136" s="28"/>
      <c r="I136" s="33"/>
    </row>
    <row r="137" spans="1:12" ht="30.75" customHeight="1" x14ac:dyDescent="0.2">
      <c r="A137" s="170"/>
      <c r="B137" s="43" t="s">
        <v>47</v>
      </c>
      <c r="C137" s="16">
        <v>1</v>
      </c>
      <c r="D137" s="147"/>
      <c r="E137" s="215"/>
      <c r="F137" s="28"/>
      <c r="G137" s="28"/>
      <c r="H137" s="28"/>
      <c r="I137" s="33"/>
    </row>
    <row r="138" spans="1:12" ht="19.899999999999999" customHeight="1" x14ac:dyDescent="0.2">
      <c r="A138" s="170"/>
      <c r="B138" s="54" t="s">
        <v>87</v>
      </c>
      <c r="C138" s="16"/>
      <c r="D138" s="16"/>
      <c r="E138" s="89"/>
      <c r="F138" s="28"/>
      <c r="G138" s="28"/>
      <c r="H138" s="28"/>
      <c r="I138" s="33"/>
    </row>
    <row r="139" spans="1:12" ht="21.6" customHeight="1" x14ac:dyDescent="0.2">
      <c r="A139" s="14"/>
      <c r="B139" s="55" t="s">
        <v>4</v>
      </c>
      <c r="C139" s="16"/>
      <c r="D139" s="16"/>
      <c r="E139" s="89"/>
      <c r="F139" s="28"/>
      <c r="G139" s="28"/>
      <c r="H139" s="28"/>
      <c r="I139" s="33"/>
    </row>
    <row r="140" spans="1:12" ht="18.600000000000001" customHeight="1" x14ac:dyDescent="0.2">
      <c r="A140" s="14"/>
      <c r="B140" s="56" t="s">
        <v>5</v>
      </c>
      <c r="C140" s="57"/>
      <c r="D140" s="57"/>
      <c r="E140" s="94"/>
      <c r="F140" s="58"/>
      <c r="G140" s="58"/>
      <c r="H140" s="58"/>
      <c r="I140" s="33"/>
    </row>
    <row r="141" spans="1:12" ht="45" customHeight="1" x14ac:dyDescent="0.2">
      <c r="A141" s="131">
        <v>7</v>
      </c>
      <c r="B141" s="132" t="s">
        <v>68</v>
      </c>
      <c r="C141" s="127">
        <f>C142</f>
        <v>1</v>
      </c>
      <c r="D141" s="163" t="s">
        <v>147</v>
      </c>
      <c r="E141" s="145" t="s">
        <v>61</v>
      </c>
      <c r="F141" s="58"/>
      <c r="G141" s="58"/>
      <c r="H141" s="58"/>
      <c r="I141" s="33"/>
    </row>
    <row r="142" spans="1:12" ht="24" customHeight="1" x14ac:dyDescent="0.2">
      <c r="A142" s="170"/>
      <c r="B142" s="43" t="s">
        <v>88</v>
      </c>
      <c r="C142" s="172">
        <v>1</v>
      </c>
      <c r="D142" s="164"/>
      <c r="E142" s="146"/>
      <c r="F142" s="58"/>
      <c r="G142" s="58"/>
      <c r="H142" s="58"/>
      <c r="I142" s="33"/>
    </row>
    <row r="143" spans="1:12" ht="24.6" customHeight="1" x14ac:dyDescent="0.2">
      <c r="A143" s="170"/>
      <c r="B143" s="43" t="s">
        <v>89</v>
      </c>
      <c r="C143" s="172"/>
      <c r="D143" s="164"/>
      <c r="E143" s="146"/>
      <c r="F143" s="58"/>
      <c r="G143" s="58"/>
      <c r="H143" s="58"/>
      <c r="I143" s="33"/>
    </row>
    <row r="144" spans="1:12" ht="21.6" customHeight="1" x14ac:dyDescent="0.2">
      <c r="A144" s="170"/>
      <c r="B144" s="43" t="s">
        <v>90</v>
      </c>
      <c r="C144" s="172"/>
      <c r="D144" s="164"/>
      <c r="E144" s="146"/>
      <c r="F144" s="58"/>
      <c r="G144" s="58"/>
      <c r="H144" s="58"/>
      <c r="I144" s="33"/>
    </row>
    <row r="145" spans="1:9" ht="87.75" customHeight="1" x14ac:dyDescent="0.2">
      <c r="A145" s="170"/>
      <c r="B145" s="43" t="s">
        <v>91</v>
      </c>
      <c r="C145" s="172"/>
      <c r="D145" s="164"/>
      <c r="E145" s="146"/>
      <c r="F145" s="58"/>
      <c r="G145" s="58"/>
      <c r="H145" s="58"/>
      <c r="I145" s="33"/>
    </row>
    <row r="146" spans="1:9" ht="18.600000000000001" customHeight="1" thickBot="1" x14ac:dyDescent="0.25">
      <c r="A146" s="171"/>
      <c r="B146" s="44" t="s">
        <v>6</v>
      </c>
      <c r="C146" s="173"/>
      <c r="D146" s="79"/>
      <c r="E146" s="95"/>
      <c r="F146" s="58"/>
      <c r="G146" s="58"/>
      <c r="H146" s="58"/>
      <c r="I146" s="33"/>
    </row>
    <row r="147" spans="1:9" ht="13.5" thickBot="1" x14ac:dyDescent="0.25">
      <c r="A147" s="60"/>
      <c r="C147" s="61"/>
      <c r="D147" s="61"/>
      <c r="E147" s="96"/>
      <c r="F147" s="61"/>
      <c r="G147" s="62"/>
      <c r="H147" s="63"/>
      <c r="I147" s="64"/>
    </row>
    <row r="148" spans="1:9" x14ac:dyDescent="0.2">
      <c r="A148" s="65"/>
      <c r="B148" s="1"/>
      <c r="C148" s="1"/>
      <c r="D148" s="1"/>
      <c r="E148" s="97"/>
      <c r="F148" s="1"/>
      <c r="G148" s="66"/>
      <c r="H148" s="67"/>
      <c r="I148" s="68"/>
    </row>
    <row r="149" spans="1:9" x14ac:dyDescent="0.2">
      <c r="A149" s="65"/>
      <c r="B149" s="1"/>
      <c r="C149" s="1"/>
      <c r="D149" s="1"/>
      <c r="E149" s="97"/>
      <c r="F149" s="1"/>
      <c r="G149" s="69"/>
      <c r="H149" s="1"/>
      <c r="I149" s="70"/>
    </row>
    <row r="150" spans="1:9" x14ac:dyDescent="0.2">
      <c r="A150" s="65"/>
      <c r="B150" s="3"/>
      <c r="C150" s="2"/>
      <c r="D150" s="2"/>
      <c r="E150" s="98"/>
      <c r="F150" s="71"/>
      <c r="H150" s="71"/>
      <c r="I150" s="72"/>
    </row>
    <row r="151" spans="1:9" x14ac:dyDescent="0.2">
      <c r="A151" s="65"/>
      <c r="B151" s="3"/>
      <c r="C151" s="2"/>
      <c r="D151" s="2"/>
      <c r="E151" s="98"/>
      <c r="F151" s="71"/>
      <c r="H151" s="3"/>
      <c r="I151" s="72"/>
    </row>
    <row r="152" spans="1:9" x14ac:dyDescent="0.2">
      <c r="A152" s="65"/>
      <c r="B152" s="3"/>
      <c r="C152" s="2"/>
      <c r="D152" s="2"/>
      <c r="E152" s="98"/>
      <c r="F152" s="71"/>
      <c r="H152" s="3"/>
      <c r="I152" s="72"/>
    </row>
    <row r="153" spans="1:9" x14ac:dyDescent="0.2">
      <c r="A153" s="65"/>
      <c r="B153" s="3"/>
      <c r="C153" s="2"/>
      <c r="D153" s="2"/>
      <c r="E153" s="98"/>
      <c r="F153" s="71"/>
      <c r="H153" s="3"/>
      <c r="I153" s="72"/>
    </row>
    <row r="154" spans="1:9" x14ac:dyDescent="0.2">
      <c r="A154" s="65"/>
      <c r="B154" s="3"/>
      <c r="C154" s="2"/>
      <c r="D154" s="2"/>
      <c r="E154" s="98"/>
      <c r="F154" s="71"/>
      <c r="H154" s="71"/>
      <c r="I154" s="72"/>
    </row>
    <row r="155" spans="1:9" x14ac:dyDescent="0.2">
      <c r="A155" s="65"/>
      <c r="B155" s="3"/>
      <c r="C155" s="2"/>
      <c r="D155" s="2"/>
      <c r="E155" s="98"/>
      <c r="F155" s="71"/>
      <c r="H155" s="71"/>
      <c r="I155" s="72"/>
    </row>
    <row r="156" spans="1:9" x14ac:dyDescent="0.2">
      <c r="A156" s="65"/>
      <c r="B156" s="3"/>
      <c r="C156" s="2"/>
      <c r="D156" s="2"/>
      <c r="E156" s="98"/>
      <c r="F156" s="71"/>
      <c r="H156" s="71"/>
      <c r="I156" s="72"/>
    </row>
    <row r="157" spans="1:9" x14ac:dyDescent="0.2">
      <c r="A157" s="65"/>
      <c r="B157" s="3"/>
      <c r="C157" s="2"/>
      <c r="D157" s="2"/>
      <c r="E157" s="98"/>
      <c r="F157" s="71"/>
      <c r="H157" s="71"/>
      <c r="I157" s="72"/>
    </row>
    <row r="158" spans="1:9" x14ac:dyDescent="0.2">
      <c r="A158" s="65"/>
      <c r="B158" s="3"/>
      <c r="C158" s="2"/>
      <c r="D158" s="2"/>
      <c r="E158" s="98"/>
      <c r="F158" s="71"/>
      <c r="H158" s="71"/>
      <c r="I158" s="72"/>
    </row>
    <row r="159" spans="1:9" x14ac:dyDescent="0.2">
      <c r="A159" s="65"/>
      <c r="B159" s="3"/>
      <c r="C159" s="3"/>
      <c r="D159" s="3"/>
      <c r="E159" s="99"/>
      <c r="F159" s="71"/>
      <c r="H159" s="71"/>
      <c r="I159" s="73"/>
    </row>
    <row r="160" spans="1:9" x14ac:dyDescent="0.2">
      <c r="A160" s="65"/>
      <c r="B160" s="3"/>
      <c r="C160" s="3"/>
      <c r="D160" s="3"/>
      <c r="E160" s="99"/>
      <c r="F160" s="3"/>
      <c r="G160" s="2"/>
      <c r="H160" s="4"/>
      <c r="I160" s="74"/>
    </row>
    <row r="161" spans="1:9" x14ac:dyDescent="0.2">
      <c r="A161" s="65"/>
      <c r="B161" s="3"/>
      <c r="C161" s="4"/>
      <c r="D161" s="4"/>
      <c r="E161" s="100"/>
      <c r="F161" s="4"/>
      <c r="G161" s="2"/>
      <c r="H161" s="4"/>
      <c r="I161" s="74"/>
    </row>
    <row r="162" spans="1:9" x14ac:dyDescent="0.2">
      <c r="A162" s="65"/>
      <c r="B162" s="3"/>
      <c r="C162" s="4"/>
      <c r="D162" s="4"/>
      <c r="E162" s="100"/>
      <c r="F162" s="4"/>
      <c r="G162" s="2"/>
      <c r="H162" s="4"/>
      <c r="I162" s="74"/>
    </row>
    <row r="163" spans="1:9" x14ac:dyDescent="0.2">
      <c r="A163" s="65"/>
      <c r="B163" s="3"/>
      <c r="C163" s="4"/>
      <c r="D163" s="4"/>
      <c r="E163" s="100"/>
      <c r="F163" s="4"/>
      <c r="G163" s="2"/>
      <c r="H163" s="4"/>
      <c r="I163" s="74"/>
    </row>
    <row r="164" spans="1:9" x14ac:dyDescent="0.2">
      <c r="A164" s="65"/>
      <c r="B164" s="3"/>
      <c r="C164" s="4"/>
      <c r="D164" s="4"/>
      <c r="E164" s="100"/>
      <c r="F164" s="4"/>
      <c r="G164" s="2"/>
      <c r="H164" s="4"/>
      <c r="I164" s="74"/>
    </row>
    <row r="169" spans="1:9" x14ac:dyDescent="0.2">
      <c r="C169" s="75"/>
      <c r="D169" s="75"/>
      <c r="E169" s="101"/>
    </row>
  </sheetData>
  <mergeCells count="79">
    <mergeCell ref="E20:E21"/>
    <mergeCell ref="D23:D24"/>
    <mergeCell ref="E23:E24"/>
    <mergeCell ref="C23:C24"/>
    <mergeCell ref="E134:E137"/>
    <mergeCell ref="D135:D137"/>
    <mergeCell ref="B117:C117"/>
    <mergeCell ref="B118:C118"/>
    <mergeCell ref="B111:C111"/>
    <mergeCell ref="B112:C112"/>
    <mergeCell ref="E114:E119"/>
    <mergeCell ref="E120:E123"/>
    <mergeCell ref="D120:D123"/>
    <mergeCell ref="E127:E130"/>
    <mergeCell ref="A113:B113"/>
    <mergeCell ref="A105:A112"/>
    <mergeCell ref="A135:A138"/>
    <mergeCell ref="B132:C132"/>
    <mergeCell ref="B133:C133"/>
    <mergeCell ref="A128:A133"/>
    <mergeCell ref="A115:A119"/>
    <mergeCell ref="A121:A126"/>
    <mergeCell ref="D141:D145"/>
    <mergeCell ref="D128:D130"/>
    <mergeCell ref="B119:C119"/>
    <mergeCell ref="C128:C130"/>
    <mergeCell ref="D104:D108"/>
    <mergeCell ref="D114:D116"/>
    <mergeCell ref="A20:B21"/>
    <mergeCell ref="A22:B22"/>
    <mergeCell ref="A36:A43"/>
    <mergeCell ref="A26:A34"/>
    <mergeCell ref="D80:D83"/>
    <mergeCell ref="B23:B24"/>
    <mergeCell ref="A60:A65"/>
    <mergeCell ref="A45:A51"/>
    <mergeCell ref="D20:D21"/>
    <mergeCell ref="A90:A97"/>
    <mergeCell ref="A99:A103"/>
    <mergeCell ref="A67:A72"/>
    <mergeCell ref="A81:A87"/>
    <mergeCell ref="A53:A58"/>
    <mergeCell ref="A75:A79"/>
    <mergeCell ref="E104:E109"/>
    <mergeCell ref="E141:E145"/>
    <mergeCell ref="A142:A146"/>
    <mergeCell ref="C142:C146"/>
    <mergeCell ref="F17:I17"/>
    <mergeCell ref="F20:F21"/>
    <mergeCell ref="F23:F24"/>
    <mergeCell ref="G20:G21"/>
    <mergeCell ref="G23:G24"/>
    <mergeCell ref="H20:H21"/>
    <mergeCell ref="H23:H24"/>
    <mergeCell ref="I20:I21"/>
    <mergeCell ref="I23:I24"/>
    <mergeCell ref="A18:C18"/>
    <mergeCell ref="C20:C21"/>
    <mergeCell ref="A23:A24"/>
    <mergeCell ref="E74:E79"/>
    <mergeCell ref="E98:E100"/>
    <mergeCell ref="B63:C63"/>
    <mergeCell ref="D66:D69"/>
    <mergeCell ref="D74:D77"/>
    <mergeCell ref="E66:E69"/>
    <mergeCell ref="E80:E83"/>
    <mergeCell ref="E88:E92"/>
    <mergeCell ref="D88:D92"/>
    <mergeCell ref="D99:D100"/>
    <mergeCell ref="E59:E62"/>
    <mergeCell ref="E52:E55"/>
    <mergeCell ref="D25:D30"/>
    <mergeCell ref="D35:D40"/>
    <mergeCell ref="E44:E47"/>
    <mergeCell ref="D44:D47"/>
    <mergeCell ref="D52:D55"/>
    <mergeCell ref="E25:E30"/>
    <mergeCell ref="D59:D62"/>
    <mergeCell ref="E35:E40"/>
  </mergeCells>
  <pageMargins left="0.35433070866141736" right="0.35433070866141736" top="0.39370078740157483" bottom="0.39370078740157483" header="0.51181102362204722" footer="0.51181102362204722"/>
  <pageSetup paperSize="8" scale="74"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Grila ETF</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Marius Salagean</dc:creator>
  <cp:lastModifiedBy>ADRSE</cp:lastModifiedBy>
  <cp:lastPrinted>2024-08-22T12:43:57Z</cp:lastPrinted>
  <dcterms:created xsi:type="dcterms:W3CDTF">2015-07-30T08:46:02Z</dcterms:created>
  <dcterms:modified xsi:type="dcterms:W3CDTF">2025-08-05T18:02:29Z</dcterms:modified>
</cp:coreProperties>
</file>