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Apel Ghid  6.2.Turism si patrimoniu non-urban, august 2025\"/>
    </mc:Choice>
  </mc:AlternateContent>
  <xr:revisionPtr revIDLastSave="0" documentId="13_ncr:1_{6C2416FC-7F31-493E-8069-55215A35B9C5}"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99" i="1" l="1"/>
  <c r="C105" i="1"/>
  <c r="C112" i="1"/>
  <c r="C119" i="1"/>
  <c r="C25" i="1"/>
  <c r="C70" i="1"/>
  <c r="C77" i="1"/>
  <c r="C47" i="1"/>
  <c r="C32" i="1"/>
  <c r="C83" i="1"/>
  <c r="C54" i="1"/>
  <c r="C40" i="1"/>
  <c r="C23" i="1" l="1"/>
  <c r="C22" i="1" s="1"/>
  <c r="C92" i="1"/>
  <c r="C20" i="1" l="1"/>
</calcChain>
</file>

<file path=xl/sharedStrings.xml><?xml version="1.0" encoding="utf-8"?>
<sst xmlns="http://schemas.openxmlformats.org/spreadsheetml/2006/main" count="133" uniqueCount="108">
  <si>
    <t>Nr. crt.</t>
  </si>
  <si>
    <t>CRITERIU/SUBCRITERIU</t>
  </si>
  <si>
    <t>Punctaj maxim</t>
  </si>
  <si>
    <t>TOTAL PUNCTAJ</t>
  </si>
  <si>
    <t>Observaţii evaluator 1:</t>
  </si>
  <si>
    <t>Observaţii evaluator 2:</t>
  </si>
  <si>
    <t>Observaţii evaluator 3:</t>
  </si>
  <si>
    <t>Bugetul proiectului</t>
  </si>
  <si>
    <t>Grila de evaluare tehnică şi financiară a cererii de finanțare</t>
  </si>
  <si>
    <t xml:space="preserve">Titlu proiect </t>
  </si>
  <si>
    <t xml:space="preserve">Cod SMIS </t>
  </si>
  <si>
    <t>Programul Regional Sud-Est 2021-2027</t>
  </si>
  <si>
    <t>1.2</t>
  </si>
  <si>
    <t>1.3</t>
  </si>
  <si>
    <t>1.4</t>
  </si>
  <si>
    <t>Gradul de pregătire/maturitate al proiectului</t>
  </si>
  <si>
    <t xml:space="preserve">a. Documentatia tehnica (SF/DALI sau PT) este conforma (conform Grilei de verificare a conformitatii administrative a doc teh); </t>
  </si>
  <si>
    <t>2</t>
  </si>
  <si>
    <t>SECTIUNEA   I</t>
  </si>
  <si>
    <t>5</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</si>
  <si>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</si>
  <si>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</si>
  <si>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</si>
  <si>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</si>
  <si>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</si>
  <si>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1.5</t>
  </si>
  <si>
    <t>1.6</t>
  </si>
  <si>
    <t>Punctarea subcriteriului se face prin selectarea unei singure optiuni și a punctajului aferent acesteia</t>
  </si>
  <si>
    <t>Calitatea documentatiei tehnico-economice</t>
  </si>
  <si>
    <t>1.7</t>
  </si>
  <si>
    <t>Contributia proiectului la teme orizontale</t>
  </si>
  <si>
    <t>Contributia proiectului la promovarea dezvoltarii durabile, a egalitatii de şanse, de gen, nediscriminarii si accesibilitatii persoanelor cu disabilitati  (conformarea cu prevederile legale)</t>
  </si>
  <si>
    <t>3</t>
  </si>
  <si>
    <t>4</t>
  </si>
  <si>
    <t>1.1.</t>
  </si>
  <si>
    <t xml:space="preserve">Gradul in care proiectul contribuie la dezvoltarea de activitati economice in zona </t>
  </si>
  <si>
    <t>1.8</t>
  </si>
  <si>
    <t>a. Localitatea este inclusa într-un circuit turistic/face parte dintr-o destinatie turistica</t>
  </si>
  <si>
    <t>a. Proiectul implementează măsuri de creştere a eficienţei energetice pentru infrastructura realizata prin proiect</t>
  </si>
  <si>
    <t>Localitatea este inclusa intr-un circuit  turistic</t>
  </si>
  <si>
    <t xml:space="preserve">Proiectul valorifica o zona rurala, cu potential turistic </t>
  </si>
  <si>
    <t xml:space="preserve">Activitatile proiectului  vizeaza valorificarea de zone abandonate si transformarea lor in zone verzi incluse in zona turistica vizata </t>
  </si>
  <si>
    <t xml:space="preserve">Prioritatea 6.  O regiune atractivă 
</t>
  </si>
  <si>
    <t>a. Proiectul include actiuni de protejare a biodiversitatii din zona non-urbana/ solutii inovative de mediu (abordari eco-sistemice)</t>
  </si>
  <si>
    <t>b. Proiectul nu include actiuni de protejare a biodiversitatii din zona non-urbana/ solutii inovative de mediu (abordari eco-sistemice)</t>
  </si>
  <si>
    <t>Proiectul include actiuni de protejare a biodiversitatii din zona non-urbana/ solutii inovative de mediu (abordari eco-sistemice)</t>
  </si>
  <si>
    <t>Verificare admisibilitate SDJ</t>
  </si>
  <si>
    <t>În urma verificării SDJ, aceasta a fost declarată admisibilă</t>
  </si>
  <si>
    <t xml:space="preserve">Observație: Etapa de verificare admisibilitate SDJ va fi realizată de un expert din cadrul AM și este premergătoare completării grilei de evaluare tehnico-financiară. expertul va completa grilele privind admisibilitatea SDJ. Dacă in urma acestei etape, proiectul primește NU atunci proiectul va fi respins de finanțare și nu se va completa grila ETF. </t>
  </si>
  <si>
    <t>c. Investitia este sustenabila, proiectiile veniturilor si cheltuielilor sunt realiste, fundamentate pe date corecte si surse verificabile</t>
  </si>
  <si>
    <t>Acțiunea 6.2. - Valorificarea potențialului turistic în zone non – urbane - Infrastructura publică de turism</t>
  </si>
  <si>
    <t>DA/NU</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</si>
  <si>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</si>
  <si>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d. Solicitantul a lansat la data depunerii cerererii de finantare procedura de achizitie a serviciilor de elaborare Proiect Tehnic</t>
  </si>
  <si>
    <t>c. 500 mp &lt; Suprafaţă terenului abandonat ≤  1.000 mp</t>
  </si>
  <si>
    <t>d. suprafata terenului abandonat nu se incadreaza in niciuna din situatiile prezentate la punctele a, b si c</t>
  </si>
  <si>
    <t>b. Localitatea este in curs de  includere într-un circuit turistic/ destinatie turistica (solicitantul prezinta dovezi in acest sens)</t>
  </si>
  <si>
    <t>Punctajul este cumulativ.  In cazul in care proiectul nu raspunde cerintelor de la a/b/c/d, se va puncta la 0 (zero) la optiunea respectiva.</t>
  </si>
  <si>
    <t>d. Proiectul prevede masuri incadrate in categoria masurilor suplimentare conform Anexei 12 la ghid, Metodologia privind imunizarea si abordarea DNSH</t>
  </si>
  <si>
    <t>b. Proiectul vizeaza actiuni de cooperare teritoriala care contribuie la atingerea obiectivelor prevazute in cadrul acestuia</t>
  </si>
  <si>
    <t>Punctajul este cumulativ. In cazul in care proiectul nu raspunde cerintelor de la a/b, se va puncta la 0 (zero) la optiunea respectiva.</t>
  </si>
  <si>
    <t>a. Exista posibilitatea de emitere a Ordinului de incepere a lucrarilor (procedura de achizitie finalizata cu contract de lucrari adjudecat sau contract de lucrari semnat)</t>
  </si>
  <si>
    <t>b.  Documentaţia tehnico-economică este la nivel de Proiect tehnic</t>
  </si>
  <si>
    <t>e. Documentatia tehnico-economica este la nivel de SF/DALI</t>
  </si>
  <si>
    <t>SECTIUNEA II  (Notarea cu 0 a unui criteriu sau a oricarei optiuni ale unui criteriu duce la respingerea proiectului)</t>
  </si>
  <si>
    <t>b. Documentatia tehnica (SF/DALI sau PT) nu este conforma (conform Grilei de verificare a conformitatii administrative a documentatiei tehnice);</t>
  </si>
  <si>
    <t xml:space="preserve">b. Proiectul implică diferite teritorii administrative (ex: municipalități) </t>
  </si>
  <si>
    <t>c. Proiectul vizeaza dezvoltarea comunitatii, prin implicarea mai multor institutii si organizatii relevante (autorități publice, ONG-uri etc) in etapele de dezvoltare si implementare a proiectului, precum si in perioada de sustenabilitate.</t>
  </si>
  <si>
    <t>Obiectiv specific 5.2.  Promovarea dezvoltării integrate și incluzive în domeniul social, economic și al mediului, precum și a culturii, a patrimoniului natural, a turismului durabil și a securității în alte zone decat cele urbane</t>
  </si>
  <si>
    <t>Complementaritatea cu alte investiții aflate în contractare/în implementare  prin PRSE 2021-2027/alte surse/programe de finanțare; integrarea cooperarii teritoriale la nivel de proiect</t>
  </si>
  <si>
    <t>c.  Documentaţia tehnico-economică este la nivel DTAC + Autorizatie de construire emisa</t>
  </si>
  <si>
    <t>b.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</si>
  <si>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c. Proiectul prevede crearea de facilitati/adaptarea infrastructurii/echipamentelor pentru accesul persoanelor cu disabilitati, pentru mai multe tipuri de disabilitati (suplimentar fata de cerintele minime prevazute in legislatie)</t>
  </si>
  <si>
    <t>Caracterul integrat al proiectului (a si/sau b și/sau c )</t>
  </si>
  <si>
    <t>a. Suprafaţa terenului abandonat &gt; 2.000 mp</t>
  </si>
  <si>
    <t>b. 1.000 mp &lt; Suprafaţa terenului abandonat ≤  2.000 mp</t>
  </si>
  <si>
    <t>Punctarea subcriteriului se face prin selectarea unei singure opțiuni și a punctajului aferent acesteia</t>
  </si>
  <si>
    <t>a.  	Proiectul este complementar cu cel putin un proiect aflat în contractare/în implementare prin PR SE 2021-2027/ alte surse/programe de finantare, in acelasi areal al zonei de interventie, proiecte care vizeaza asigurarea conectivitatii, dezvoltarea turismului, antreprenoriat, coeziune sociala, energie verde, protectia mediului etc.</t>
  </si>
  <si>
    <t>a.  Proiectul vizeaza realizarea unor masuri privind promovarea dezvoltarii durabile</t>
  </si>
  <si>
    <t>b. Proiectul vizeaza realizarea unor masuri privind promovarea  egalitatii de şanse, de gen, nediscriminarii si accesibilitatii persoanelor cu disabilitati</t>
  </si>
  <si>
    <t>c.  Proiectul vizeaza realizarea unor masuri privind respectarea principiului DNSH ("Do not significant harm" - "A nu prejudicia în mod semnificativ")</t>
  </si>
  <si>
    <t xml:space="preserve">Eficienta costurilor proiectului </t>
  </si>
  <si>
    <t>Costul investitiei este mai mic  sau egal cu costul mediu ( istoric)</t>
  </si>
  <si>
    <t xml:space="preserve">Punctajul acestui subcriteriu se incadreaza intre 0 si 10 puncte. In cazul in care costul investitiei este mai mic sau egal cu  costul mediu ( istoric), se vor acorda 10 puncte pentru categoria de investitie respectiva. In cazul in care costul investitiei se incadreaza peste  costul mediu ( istoric) cu pana la maxim  10% (inclusiv), se vor acorda 4 puncte pentru categoria de investitie respectiva. In cazul in care costul investitiei se incadreaza peste  costul mediu ( istoric) cu peste  10%, se vor acorda 0 puncte pentru categoria de investitie respectiva. 
In cazul in care proiectul cuprinde mai multe categorii de investitii (pentru care au fost stabilite costuri medii (istorice)), calculul se va realiza dupa cum urmeaza:
a)	Se va acorda punctaj fiecarei categorii de investitie (10, 4 sau 0 puncte in functie de cum se situeaza costul categoriei de investitie respectiva fata de costul mediu istoric mentionat in cadrul acestui subcriteriu);
b)	Punctajul subcriteriului se va calcula ca medie aritmetica simpla dintre punctajele obtinute de categoriile de investii incluse in proiect (asa cum a fost prezentat la punctul a).  
c)	Pentru punctajul subcriteriului, in situatia in care rezultatul mediei aritmetice simple, este unul cu zecimale, in situatia zecimalelor peste 5, se va rotunji in plus.  </t>
  </si>
  <si>
    <t>a. Proiectul valorifică potențialul turistic, intr-o zonă rurală care nu este accesibilă cu mijloace de transport public (inclusiv operatori privați)</t>
  </si>
  <si>
    <t xml:space="preserve">b.Proiectul valorifică potențialul turistic, intr-o zonă rurală in care drumul de acces este neamenajat  </t>
  </si>
  <si>
    <t>c.Proiectul nu raspunde cerintelor de la a/b</t>
  </si>
  <si>
    <t>Costul mediu (istoric) luat in considerare pentru urmatoarele categorii este: spatii verzi - de 300 lei/mp, pentru spatii deschise -1600 lei/mpt, pentru construirea/modernizarea/extinderea pistelor/traseelor pentru biciclete (ambele sensuri) - 1.100.000 lei/km,pentru modernizare/reabilitare/extindere clădiri -13.000 lei/mp</t>
  </si>
  <si>
    <t>Costul investitiei se incadreaza peste  costul mediu ( istoric) cu pana la maxim  10% (inclusiv)</t>
  </si>
  <si>
    <t>Costul investitiei se incadreaza peste  costul mediu ( istoric) cu peste  10%</t>
  </si>
  <si>
    <t>Detaliere instructiuni de punctare</t>
  </si>
  <si>
    <r>
      <rPr>
        <b/>
        <i/>
        <sz val="10"/>
        <rFont val="Calibri"/>
        <family val="2"/>
        <scheme val="minor"/>
      </rPr>
      <t xml:space="preserve">Detaliere instructiuni de punctare  </t>
    </r>
    <r>
      <rPr>
        <i/>
        <sz val="10"/>
        <rFont val="Calibri"/>
        <family val="2"/>
        <scheme val="minor"/>
      </rPr>
      <t xml:space="preserve">                                                                                                                                                                                Punctajul este cumulativ.  In cazul in care proiectul nu raspunde cerintelor de la a/b, se va puncta la 0 (zero) la optiunea respectiva</t>
    </r>
  </si>
  <si>
    <r>
      <rPr>
        <b/>
        <i/>
        <sz val="10"/>
        <rFont val="Calibri"/>
        <family val="2"/>
        <scheme val="minor"/>
      </rPr>
      <t>Detaliere instructiuni de punctare</t>
    </r>
    <r>
      <rPr>
        <i/>
        <sz val="10"/>
        <rFont val="Calibri"/>
        <family val="2"/>
        <scheme val="minor"/>
      </rPr>
      <t xml:space="preserve">  Pentru a obtine 1 punct la acest criteriu, proiectul trebuie sa indeplineasca cerintele  a si/sau b si/sau c. In cazul in care nu se indeplineste cel putin una din cele 3 cerinte, criteriul se va puncta cu 0 (zero). Notarea cu 0 (zero) la acest criteriu, va conduce la respingerea proiectului.</t>
    </r>
  </si>
  <si>
    <t>Punctarea fiecărui sub-criteriu se va face conform instrucțiunilor din grilă. Cu excepţia subcriteriului 1.7 si a criteriului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</si>
  <si>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 xml:space="preserve">                                                                                                                                                                                                                                              Notarea cu 0 (zero) a oricarei optiuni a, b sau c, va conduce la respingerea proiectului.</t>
  </si>
  <si>
    <t xml:space="preserve"> 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va detalia in grila analiza pentru fiecare din cele 3 aspecte (a, b si c).  In cazul in care nu se indeplinesc toate cele 3 cerinte, criteriul se va puncta cu 0 (zero). Notarea cu 0 (zero) la acest criteriu, va conduce la respingerea proiectului.</t>
  </si>
  <si>
    <r>
      <t>Contribuția proiectului la realizarea Obiectivului specific 5.2  Promovarea dezvoltării</t>
    </r>
    <r>
      <rPr>
        <b/>
        <sz val="10"/>
        <color rgb="FFFF0000"/>
        <rFont val="Calibri"/>
        <family val="2"/>
        <scheme val="minor"/>
      </rPr>
      <t xml:space="preserve"> </t>
    </r>
    <r>
      <rPr>
        <b/>
        <sz val="10"/>
        <color rgb="FF0070C0"/>
        <rFont val="Calibri"/>
        <family val="2"/>
        <scheme val="minor"/>
      </rPr>
      <t>locale</t>
    </r>
    <r>
      <rPr>
        <b/>
        <sz val="10"/>
        <rFont val="Calibri"/>
        <family val="2"/>
        <scheme val="minor"/>
      </rPr>
      <t xml:space="preserve"> integrate și incluzive în domeniul social, economic și al mediului, precum și a culturii, a patrimoniului natural, a turismului sustenabil și a securității în alte zone decat cele urbane</t>
    </r>
  </si>
  <si>
    <t xml:space="preserve">a. Proiectul contribuie la realizarea unui numar de 2 activitati economice realizate de terti,  in legatura directa  cu obiectivul cultural/turistic	</t>
  </si>
  <si>
    <t xml:space="preserve">b. Proiectul contribuie la realizarea a cel putin unei activitati economice realizate de terţi, in legatura directa  cu obiectivul cultural/turistic	</t>
  </si>
  <si>
    <t xml:space="preserve">c. Proiectul nu contribuie la realizarea a cel putin unei activitati economice realizate de terţi, in legatura directa  cu obiectivul cultural/turistic	</t>
  </si>
  <si>
    <t>c. Localitatea nu este inclusa la data depunerii proiectului într-un circuit turistic/ nu face parte dintr-o destinatie turistica</t>
  </si>
  <si>
    <t xml:space="preserve">                                                                                                                                                                                                                                                                                                                                                   Punctarea subcriteriului se face prin selectarea unei singure optiuni și a punctajului aferent acesteia</t>
  </si>
  <si>
    <t xml:space="preserve"> Punctarea la acest subcriteriu se realizeaza in baza grilelor de conformitate a documentatiilor tehnice (Anexele 7a,7b,7c,7d)                  Daca Documentatia tehnica (SF/DALI sau PT) nu este conforma, se va puncta cu 0 si proiectul va fi respins</t>
  </si>
  <si>
    <t>a. Proiectul implica diferite sectoare ( cum ar fi sectoarele social, economic și de mediu)-pentru domeniul social  - de exemplu,  realizarea de activitati culturale, educative sau activitati de instruire, invatare pe tot parcursul vietii,  activitati care vizeaza incluziunea grupurilor vulnerabile; pentru domeniul economic - de exemplu - infiintarea de intreprinderi sociale cu activitate cultural-turistică; pentru domeniul protectia mediului - de exemplu actiuni de constientizare a cetatenilor cu privire la masurile de protectie a mediului etc.</t>
  </si>
  <si>
    <t>* In cazul cladirilor, costul proiectului se va calcula prin însumarea liniilor din devizul general: cap 1+ cap 2+ cap 4 (cheltuieli de bază și auxiliare, cu exceptia liniilor 4.5 Dotari si 4.6 Active necorporale)+ cap 5 (cu exceptia liniei 5.2 Comisioane, taxe, costul credituluisi 5.4-Informare si publicitate). Costul eligibil al proiectului utilizat pentru calculul costului /mp (suprafață utilă) reprezintă valoarea totală eligibilă a proiectului, rezultată din însumarea valorii eligibile a liniilor de deviz anterior enumerate, conform bugetului proiectului, valoare eligibilă verificată în procesul de evaluare tehnico-financiară.</t>
  </si>
  <si>
    <t>Anexa 6a</t>
  </si>
  <si>
    <r>
      <rPr>
        <b/>
        <sz val="10"/>
        <rFont val="Calibri"/>
        <family val="2"/>
        <charset val="238"/>
        <scheme val="minor"/>
      </rPr>
      <t xml:space="preserve">Atenție! </t>
    </r>
    <r>
      <rPr>
        <sz val="10"/>
        <rFont val="Calibri"/>
        <family val="2"/>
        <charset val="238"/>
        <scheme val="minor"/>
      </rPr>
      <t xml:space="preserve"> În cazul în care un proiect va fi punctat </t>
    </r>
    <r>
      <rPr>
        <b/>
        <sz val="10"/>
        <rFont val="Calibri"/>
        <family val="2"/>
        <charset val="238"/>
        <scheme val="minor"/>
      </rPr>
      <t>cu mai puțin de 60 de puncte (punctaj minim),</t>
    </r>
    <r>
      <rPr>
        <sz val="10"/>
        <rFont val="Calibri"/>
        <family val="2"/>
        <charset val="238"/>
        <scheme val="minor"/>
      </rPr>
      <t xml:space="preserve"> cererea de finanțare va fi respinsă.                                                                                                             </t>
    </r>
  </si>
  <si>
    <t>Apelul de proiecte PRSE/6/6.2/1/2025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</si>
</sst>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i/>
      <sz val="11"/>
      <color rgb="FF7F7F7F"/>
      <name val="Calibri"/>
      <family val="2"/>
      <charset val="238"/>
      <scheme val="minor"/>
    </font>
    <font>
      <sz val="11"/>
      <color theme="1"/>
      <name val="Calibri"/>
      <family val="2"/>
      <scheme val="minor"/>
    </font>
    <font>
      <i/>
      <sz val="10"/>
      <name val="Calibri"/>
      <family val="2"/>
      <charset val="238"/>
      <scheme val="minor"/>
    </font>
    <font>
      <sz val="10"/>
      <name val="Calibri"/>
      <family val="2"/>
      <scheme val="minor"/>
    </font>
    <font>
      <b/>
      <sz val="10"/>
      <name val="Calibri"/>
      <family val="2"/>
      <scheme val="minor"/>
    </font>
    <font>
      <i/>
      <sz val="10"/>
      <name val="Calibri"/>
      <family val="2"/>
      <scheme val="minor"/>
    </font>
    <font>
      <b/>
      <i/>
      <sz val="10"/>
      <name val="Calibri"/>
      <family val="2"/>
      <scheme val="minor"/>
    </font>
    <font>
      <b/>
      <sz val="10"/>
      <color rgb="FFFF0000"/>
      <name val="Calibri"/>
      <family val="2"/>
      <scheme val="minor"/>
    </font>
    <font>
      <b/>
      <sz val="10"/>
      <color rgb="FF0070C0"/>
      <name val="Calibri"/>
      <family val="2"/>
      <scheme val="minor"/>
    </font>
    <font>
      <i/>
      <sz val="10"/>
      <color theme="1"/>
      <name val="Calibri"/>
      <family val="2"/>
      <scheme val="minor"/>
    </font>
    <font>
      <b/>
      <i/>
      <sz val="10"/>
      <color rgb="FFFF0000"/>
      <name val="Calibri"/>
      <family val="2"/>
      <charset val="238"/>
      <scheme val="minor"/>
    </font>
    <font>
      <b/>
      <i/>
      <sz val="10"/>
      <name val="Calibri"/>
      <family val="2"/>
      <charset val="238"/>
      <scheme val="minor"/>
    </font>
    <font>
      <b/>
      <sz val="10"/>
      <name val="Calibri"/>
      <family val="2"/>
      <charset val="238"/>
      <scheme val="minor"/>
    </font>
    <font>
      <sz val="10"/>
      <name val="Calibri"/>
      <family val="2"/>
      <charset val="238"/>
      <scheme val="minor"/>
    </font>
    <font>
      <sz val="10"/>
      <name val="Times New Roman"/>
      <family val="1"/>
    </font>
    <font>
      <b/>
      <sz val="10"/>
      <name val="Times New Roman"/>
      <family val="1"/>
      <charset val="238"/>
    </font>
    <font>
      <b/>
      <i/>
      <sz val="10"/>
      <name val="Times New Roman"/>
      <family val="1"/>
      <charset val="238"/>
    </font>
  </fonts>
  <fills count="8">
    <fill>
      <patternFill patternType="none"/>
    </fill>
    <fill>
      <patternFill patternType="gray125"/>
    </fill>
    <fill>
      <patternFill patternType="solid">
        <fgColor theme="3" tint="0.7999816888943144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bgColor indexed="64"/>
      </patternFill>
    </fill>
    <fill>
      <patternFill patternType="solid">
        <fgColor theme="9" tint="0.59999389629810485"/>
        <bgColor indexed="64"/>
      </patternFill>
    </fill>
    <fill>
      <patternFill patternType="solid">
        <fgColor theme="6" tint="0.39997558519241921"/>
        <bgColor indexed="64"/>
      </patternFill>
    </fill>
  </fills>
  <borders count="2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auto="1"/>
      </right>
      <top style="thin">
        <color auto="1"/>
      </top>
      <bottom style="thin">
        <color auto="1"/>
      </bottom>
      <diagonal/>
    </border>
    <border>
      <left style="thin">
        <color auto="1"/>
      </left>
      <right/>
      <top/>
      <bottom style="thin">
        <color indexed="64"/>
      </bottom>
      <diagonal/>
    </border>
    <border>
      <left/>
      <right style="thin">
        <color auto="1"/>
      </right>
      <top/>
      <bottom style="thin">
        <color auto="1"/>
      </bottom>
      <diagonal/>
    </border>
    <border>
      <left style="medium">
        <color rgb="FF000000"/>
      </left>
      <right style="medium">
        <color indexed="64"/>
      </right>
      <top/>
      <bottom/>
      <diagonal/>
    </border>
  </borders>
  <cellStyleXfs count="3">
    <xf numFmtId="0" fontId="0" fillId="0" borderId="0"/>
    <xf numFmtId="0" fontId="1" fillId="0" borderId="0" applyNumberFormat="0" applyFill="0" applyBorder="0" applyAlignment="0" applyProtection="0"/>
    <xf numFmtId="0" fontId="2" fillId="0" borderId="0"/>
  </cellStyleXfs>
  <cellXfs count="127">
    <xf numFmtId="0" fontId="0" fillId="0" borderId="0" xfId="0"/>
    <xf numFmtId="0" fontId="4" fillId="0" borderId="6" xfId="0" applyFont="1" applyBorder="1" applyAlignment="1">
      <alignment horizontal="left" vertical="top" wrapText="1"/>
    </xf>
    <xf numFmtId="0" fontId="4" fillId="0" borderId="6" xfId="0" applyFont="1" applyBorder="1" applyAlignment="1">
      <alignment horizontal="center" vertical="center" wrapText="1"/>
    </xf>
    <xf numFmtId="1" fontId="5" fillId="0" borderId="6" xfId="0" applyNumberFormat="1" applyFont="1" applyBorder="1" applyAlignment="1">
      <alignment horizontal="center" vertical="center" wrapText="1"/>
    </xf>
    <xf numFmtId="1" fontId="4" fillId="0" borderId="6" xfId="0" applyNumberFormat="1" applyFont="1" applyBorder="1" applyAlignment="1">
      <alignment horizontal="center" vertical="center" wrapText="1"/>
    </xf>
    <xf numFmtId="0" fontId="6" fillId="0" borderId="6" xfId="0" applyFont="1" applyBorder="1" applyAlignment="1">
      <alignment horizontal="left" vertical="top" wrapText="1"/>
    </xf>
    <xf numFmtId="0" fontId="6" fillId="0" borderId="6" xfId="0" applyFont="1" applyBorder="1" applyAlignment="1">
      <alignment wrapText="1"/>
    </xf>
    <xf numFmtId="0" fontId="4" fillId="0" borderId="6" xfId="0" applyFont="1" applyBorder="1" applyAlignment="1">
      <alignment horizontal="center" vertical="center"/>
    </xf>
    <xf numFmtId="0" fontId="5" fillId="3" borderId="6" xfId="0" applyFont="1" applyFill="1" applyBorder="1" applyAlignment="1">
      <alignment horizontal="left" vertical="top" wrapText="1"/>
    </xf>
    <xf numFmtId="0" fontId="5" fillId="3" borderId="6" xfId="0" applyFont="1" applyFill="1" applyBorder="1" applyAlignment="1">
      <alignment horizontal="center" vertical="center" wrapText="1"/>
    </xf>
    <xf numFmtId="0" fontId="4" fillId="0" borderId="13" xfId="0" applyFont="1" applyBorder="1" applyAlignment="1">
      <alignment horizontal="center" vertical="center" wrapText="1"/>
    </xf>
    <xf numFmtId="0" fontId="6" fillId="0" borderId="6" xfId="0" applyFont="1" applyBorder="1"/>
    <xf numFmtId="2" fontId="4" fillId="0" borderId="6" xfId="0" applyNumberFormat="1" applyFont="1" applyBorder="1" applyAlignment="1">
      <alignment horizontal="justify" vertical="center" wrapText="1"/>
    </xf>
    <xf numFmtId="0" fontId="5" fillId="3" borderId="6" xfId="0" applyFont="1" applyFill="1" applyBorder="1" applyAlignment="1">
      <alignment wrapText="1"/>
    </xf>
    <xf numFmtId="2" fontId="4" fillId="0" borderId="6" xfId="0" applyNumberFormat="1" applyFont="1" applyBorder="1" applyAlignment="1">
      <alignment wrapText="1"/>
    </xf>
    <xf numFmtId="2" fontId="5" fillId="2" borderId="6" xfId="0" applyNumberFormat="1" applyFont="1" applyFill="1" applyBorder="1" applyAlignment="1">
      <alignment horizontal="justify" vertical="center" wrapText="1"/>
    </xf>
    <xf numFmtId="1" fontId="5" fillId="5" borderId="8"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0" fontId="5" fillId="3" borderId="6" xfId="0" applyFont="1" applyFill="1" applyBorder="1" applyAlignment="1">
      <alignment horizontal="left" vertical="center" wrapText="1"/>
    </xf>
    <xf numFmtId="1" fontId="5" fillId="3" borderId="14" xfId="0" applyNumberFormat="1" applyFont="1" applyFill="1" applyBorder="1" applyAlignment="1">
      <alignment horizontal="center" vertical="center" wrapText="1"/>
    </xf>
    <xf numFmtId="0" fontId="4" fillId="0" borderId="14" xfId="0" applyFont="1" applyBorder="1" applyAlignment="1">
      <alignment horizontal="left" vertical="center" wrapText="1"/>
    </xf>
    <xf numFmtId="0" fontId="6" fillId="0" borderId="6" xfId="0" applyFont="1" applyBorder="1" applyAlignment="1">
      <alignment horizontal="justify" vertical="center" wrapText="1"/>
    </xf>
    <xf numFmtId="0" fontId="5" fillId="3" borderId="6" xfId="0" applyFont="1" applyFill="1" applyBorder="1"/>
    <xf numFmtId="1" fontId="5" fillId="3" borderId="6" xfId="0" applyNumberFormat="1" applyFont="1" applyFill="1" applyBorder="1" applyAlignment="1">
      <alignment horizontal="center" vertical="center" wrapText="1"/>
    </xf>
    <xf numFmtId="0" fontId="4" fillId="0" borderId="6" xfId="0" applyFont="1" applyBorder="1" applyAlignment="1">
      <alignment vertical="center" wrapText="1"/>
    </xf>
    <xf numFmtId="1" fontId="5" fillId="3" borderId="2" xfId="0" applyNumberFormat="1" applyFont="1" applyFill="1" applyBorder="1" applyAlignment="1">
      <alignment horizontal="center" vertical="center" wrapText="1"/>
    </xf>
    <xf numFmtId="0" fontId="4" fillId="0" borderId="14" xfId="0" applyFont="1" applyBorder="1" applyAlignment="1">
      <alignment horizontal="left" vertical="top" wrapText="1"/>
    </xf>
    <xf numFmtId="0" fontId="5" fillId="3" borderId="2" xfId="0" applyFont="1" applyFill="1" applyBorder="1"/>
    <xf numFmtId="1" fontId="5" fillId="3" borderId="10" xfId="0" applyNumberFormat="1" applyFont="1" applyFill="1" applyBorder="1" applyAlignment="1">
      <alignment horizontal="center"/>
    </xf>
    <xf numFmtId="0" fontId="4" fillId="0" borderId="18" xfId="0" applyFont="1" applyBorder="1" applyAlignment="1">
      <alignment horizontal="left" vertical="center" wrapText="1"/>
    </xf>
    <xf numFmtId="1" fontId="4" fillId="0" borderId="14"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0" fontId="4" fillId="0" borderId="6" xfId="0" applyFont="1" applyBorder="1"/>
    <xf numFmtId="49" fontId="5" fillId="3" borderId="11" xfId="0" applyNumberFormat="1" applyFont="1" applyFill="1" applyBorder="1" applyAlignment="1">
      <alignment horizontal="center" vertical="center" wrapText="1"/>
    </xf>
    <xf numFmtId="0" fontId="4" fillId="0" borderId="6" xfId="0" applyFont="1" applyBorder="1" applyAlignment="1">
      <alignment wrapText="1"/>
    </xf>
    <xf numFmtId="49" fontId="5" fillId="4" borderId="6" xfId="0" applyNumberFormat="1" applyFont="1" applyFill="1" applyBorder="1" applyAlignment="1">
      <alignment horizontal="center" vertical="center" wrapText="1"/>
    </xf>
    <xf numFmtId="0" fontId="5" fillId="4" borderId="6" xfId="0" applyFont="1" applyFill="1" applyBorder="1" applyAlignment="1">
      <alignment horizontal="left" vertical="top" wrapText="1"/>
    </xf>
    <xf numFmtId="1" fontId="5" fillId="4" borderId="6" xfId="0" applyNumberFormat="1" applyFont="1" applyFill="1" applyBorder="1" applyAlignment="1">
      <alignment horizontal="center" vertical="center" wrapText="1"/>
    </xf>
    <xf numFmtId="0" fontId="4" fillId="0" borderId="6" xfId="0" applyFont="1" applyBorder="1" applyAlignment="1">
      <alignment horizontal="center"/>
    </xf>
    <xf numFmtId="2" fontId="6" fillId="0" borderId="6" xfId="0" applyNumberFormat="1" applyFont="1" applyBorder="1" applyAlignment="1">
      <alignment horizontal="justify" vertical="center" wrapText="1"/>
    </xf>
    <xf numFmtId="49" fontId="5" fillId="2" borderId="6" xfId="0" applyNumberFormat="1" applyFont="1" applyFill="1" applyBorder="1" applyAlignment="1">
      <alignment horizontal="center" vertical="top" wrapText="1"/>
    </xf>
    <xf numFmtId="1" fontId="5" fillId="2" borderId="6"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0" fontId="5" fillId="2" borderId="6" xfId="0" applyFont="1" applyFill="1" applyBorder="1" applyAlignment="1">
      <alignment horizontal="left" vertical="top" wrapText="1"/>
    </xf>
    <xf numFmtId="0" fontId="5" fillId="2" borderId="11" xfId="0" applyFont="1" applyFill="1" applyBorder="1" applyAlignment="1">
      <alignment horizontal="center" vertical="center" wrapText="1"/>
    </xf>
    <xf numFmtId="0" fontId="5" fillId="2" borderId="2" xfId="0" applyFont="1" applyFill="1" applyBorder="1" applyAlignment="1">
      <alignment horizontal="left" vertical="top" wrapText="1"/>
    </xf>
    <xf numFmtId="1" fontId="5" fillId="2" borderId="2" xfId="0" applyNumberFormat="1" applyFont="1" applyFill="1" applyBorder="1" applyAlignment="1">
      <alignment horizontal="center" vertical="center" wrapText="1"/>
    </xf>
    <xf numFmtId="0" fontId="5" fillId="0" borderId="0" xfId="0" applyFont="1" applyAlignment="1">
      <alignment horizontal="center" vertical="center" wrapText="1"/>
    </xf>
    <xf numFmtId="2" fontId="6" fillId="0" borderId="6" xfId="0" applyNumberFormat="1" applyFont="1" applyBorder="1" applyAlignment="1">
      <alignment vertical="top" wrapText="1"/>
    </xf>
    <xf numFmtId="2" fontId="6" fillId="0" borderId="13" xfId="0" applyNumberFormat="1" applyFont="1" applyBorder="1" applyAlignment="1">
      <alignment vertical="top" wrapText="1"/>
    </xf>
    <xf numFmtId="0" fontId="5" fillId="2" borderId="6" xfId="0" applyFont="1" applyFill="1" applyBorder="1" applyAlignment="1">
      <alignment horizontal="center" vertical="center" wrapText="1"/>
    </xf>
    <xf numFmtId="0" fontId="5" fillId="2" borderId="6" xfId="0" applyFont="1" applyFill="1" applyBorder="1" applyAlignment="1">
      <alignment horizontal="justify" vertical="center" wrapText="1"/>
    </xf>
    <xf numFmtId="49" fontId="8" fillId="5" borderId="12" xfId="0" applyNumberFormat="1" applyFont="1" applyFill="1" applyBorder="1" applyAlignment="1">
      <alignment horizontal="center" vertical="center" wrapText="1"/>
    </xf>
    <xf numFmtId="0" fontId="5" fillId="5" borderId="6" xfId="0" applyFont="1" applyFill="1" applyBorder="1" applyAlignment="1">
      <alignment horizontal="center" vertical="center" wrapText="1"/>
    </xf>
    <xf numFmtId="0" fontId="10" fillId="5" borderId="6" xfId="0" applyFont="1" applyFill="1" applyBorder="1"/>
    <xf numFmtId="0" fontId="6" fillId="5" borderId="6" xfId="0" applyFont="1" applyFill="1" applyBorder="1" applyAlignment="1">
      <alignment vertical="top" wrapText="1"/>
    </xf>
    <xf numFmtId="49" fontId="11" fillId="5" borderId="12" xfId="0" applyNumberFormat="1" applyFont="1" applyFill="1" applyBorder="1" applyAlignment="1">
      <alignment horizontal="center" vertical="center" wrapText="1"/>
    </xf>
    <xf numFmtId="0" fontId="3" fillId="5" borderId="6" xfId="0" applyFont="1" applyFill="1" applyBorder="1" applyAlignment="1">
      <alignment horizontal="left" vertical="top" wrapText="1"/>
    </xf>
    <xf numFmtId="0" fontId="12" fillId="5" borderId="6" xfId="0" applyFont="1" applyFill="1" applyBorder="1" applyAlignment="1">
      <alignment horizontal="center" vertical="center" wrapText="1"/>
    </xf>
    <xf numFmtId="0" fontId="6" fillId="0" borderId="6" xfId="0" applyFont="1" applyBorder="1" applyAlignment="1">
      <alignment horizontal="left" vertical="center" wrapText="1"/>
    </xf>
    <xf numFmtId="0" fontId="7" fillId="5" borderId="6" xfId="0" applyFont="1" applyFill="1" applyBorder="1"/>
    <xf numFmtId="0" fontId="5" fillId="0" borderId="20" xfId="0" applyFont="1" applyBorder="1" applyAlignment="1">
      <alignment horizontal="center" vertical="center" wrapText="1"/>
    </xf>
    <xf numFmtId="0" fontId="5" fillId="0" borderId="5" xfId="0" applyFont="1" applyBorder="1" applyAlignment="1">
      <alignment horizontal="justify" vertical="center" wrapText="1"/>
    </xf>
    <xf numFmtId="0" fontId="5" fillId="0" borderId="6" xfId="0" applyFont="1" applyBorder="1" applyAlignment="1">
      <alignment horizontal="left" vertical="center" wrapText="1"/>
    </xf>
    <xf numFmtId="0" fontId="13" fillId="0" borderId="0" xfId="0" applyFont="1" applyAlignment="1">
      <alignment horizontal="center"/>
    </xf>
    <xf numFmtId="0" fontId="14" fillId="0" borderId="0" xfId="0" applyFont="1" applyAlignment="1">
      <alignment horizontal="center" vertical="center"/>
    </xf>
    <xf numFmtId="0" fontId="15" fillId="0" borderId="0" xfId="0" applyFont="1"/>
    <xf numFmtId="0" fontId="13" fillId="6" borderId="6" xfId="0" applyFont="1" applyFill="1" applyBorder="1" applyAlignment="1">
      <alignment horizontal="right" vertical="center"/>
    </xf>
    <xf numFmtId="0" fontId="13" fillId="0" borderId="0" xfId="0" applyFont="1" applyAlignment="1">
      <alignment horizontal="left" vertical="center"/>
    </xf>
    <xf numFmtId="0" fontId="14" fillId="6" borderId="6" xfId="0" applyFont="1" applyFill="1" applyBorder="1" applyAlignment="1">
      <alignment horizontal="justify" vertical="top" wrapText="1"/>
    </xf>
    <xf numFmtId="0" fontId="13" fillId="0" borderId="0" xfId="0" applyFont="1" applyAlignment="1">
      <alignment horizontal="justify" vertical="center"/>
    </xf>
    <xf numFmtId="0" fontId="14" fillId="6" borderId="6" xfId="0" applyFont="1" applyFill="1" applyBorder="1" applyAlignment="1">
      <alignment horizontal="left" vertical="center" wrapText="1"/>
    </xf>
    <xf numFmtId="0" fontId="14" fillId="0" borderId="0" xfId="0" applyFont="1" applyAlignment="1">
      <alignment horizontal="center" vertical="center" wrapText="1"/>
    </xf>
    <xf numFmtId="0" fontId="14" fillId="0" borderId="0" xfId="0" applyFont="1" applyAlignment="1">
      <alignment horizontal="left" vertical="center" wrapText="1"/>
    </xf>
    <xf numFmtId="0" fontId="15" fillId="0" borderId="6" xfId="0" applyFont="1" applyBorder="1" applyAlignment="1">
      <alignment horizontal="center" vertical="center" wrapText="1"/>
    </xf>
    <xf numFmtId="0" fontId="14" fillId="0" borderId="0" xfId="0" applyFont="1"/>
    <xf numFmtId="0" fontId="16" fillId="0" borderId="0" xfId="0" applyFont="1"/>
    <xf numFmtId="0" fontId="17" fillId="0" borderId="0" xfId="0" applyFont="1"/>
    <xf numFmtId="1" fontId="15" fillId="0" borderId="0" xfId="0" applyNumberFormat="1" applyFont="1" applyAlignment="1">
      <alignment vertical="center" wrapText="1"/>
    </xf>
    <xf numFmtId="0" fontId="12" fillId="0" borderId="8" xfId="1" applyFont="1" applyFill="1" applyBorder="1" applyAlignment="1">
      <alignment horizontal="center" vertical="center"/>
    </xf>
    <xf numFmtId="0" fontId="3" fillId="0" borderId="0" xfId="1" applyFont="1" applyFill="1" applyBorder="1" applyAlignment="1">
      <alignment vertical="center"/>
    </xf>
    <xf numFmtId="0" fontId="3" fillId="0" borderId="0" xfId="1" applyFont="1" applyFill="1" applyBorder="1"/>
    <xf numFmtId="1" fontId="14" fillId="0" borderId="0" xfId="0" applyNumberFormat="1" applyFont="1" applyAlignment="1">
      <alignment horizontal="center" vertical="center"/>
    </xf>
    <xf numFmtId="0" fontId="13" fillId="7" borderId="6" xfId="0" applyFont="1" applyFill="1" applyBorder="1" applyAlignment="1">
      <alignment horizontal="justify" vertical="center"/>
    </xf>
    <xf numFmtId="0" fontId="13" fillId="7" borderId="6" xfId="0" applyFont="1" applyFill="1" applyBorder="1" applyAlignment="1">
      <alignment horizontal="left" vertical="top" wrapText="1"/>
    </xf>
    <xf numFmtId="0" fontId="13" fillId="7" borderId="6" xfId="0" applyFont="1" applyFill="1" applyBorder="1" applyAlignment="1">
      <alignment horizontal="left" vertical="center" wrapText="1"/>
    </xf>
    <xf numFmtId="0" fontId="13" fillId="0" borderId="6" xfId="0" applyFont="1" applyBorder="1" applyAlignment="1">
      <alignment horizontal="left" vertical="center" wrapText="1"/>
    </xf>
    <xf numFmtId="0" fontId="4" fillId="0" borderId="6" xfId="0" applyFont="1" applyBorder="1" applyAlignment="1">
      <alignment horizontal="left" vertical="center" wrapText="1"/>
    </xf>
    <xf numFmtId="0" fontId="6" fillId="0" borderId="6" xfId="0" applyFont="1" applyBorder="1" applyAlignment="1">
      <alignment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6" fillId="0" borderId="6" xfId="0" applyFont="1" applyBorder="1"/>
    <xf numFmtId="49" fontId="5" fillId="0" borderId="13"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11" xfId="0" applyNumberFormat="1" applyFont="1" applyBorder="1" applyAlignment="1">
      <alignment horizontal="center" vertical="center" wrapText="1"/>
    </xf>
    <xf numFmtId="49" fontId="5" fillId="4" borderId="14" xfId="0" applyNumberFormat="1" applyFont="1" applyFill="1" applyBorder="1" applyAlignment="1">
      <alignment horizontal="left" vertical="center" wrapText="1"/>
    </xf>
    <xf numFmtId="49" fontId="5" fillId="4" borderId="17" xfId="0" applyNumberFormat="1" applyFont="1" applyFill="1" applyBorder="1" applyAlignment="1">
      <alignment horizontal="left" vertical="center" wrapText="1"/>
    </xf>
    <xf numFmtId="0" fontId="5" fillId="0" borderId="6" xfId="0" applyFont="1" applyBorder="1" applyAlignment="1">
      <alignment horizontal="center" vertical="center" wrapText="1"/>
    </xf>
    <xf numFmtId="2" fontId="6" fillId="0" borderId="6" xfId="0" applyNumberFormat="1" applyFont="1" applyBorder="1" applyAlignment="1">
      <alignment horizontal="justify" vertical="center" wrapText="1"/>
    </xf>
    <xf numFmtId="1" fontId="5" fillId="4" borderId="7" xfId="0" applyNumberFormat="1" applyFont="1" applyFill="1" applyBorder="1" applyAlignment="1">
      <alignment horizontal="center" vertical="center" wrapText="1"/>
    </xf>
    <xf numFmtId="1" fontId="5" fillId="4" borderId="8" xfId="0" applyNumberFormat="1" applyFont="1" applyFill="1" applyBorder="1" applyAlignment="1">
      <alignment horizontal="center" vertical="center" wrapText="1"/>
    </xf>
    <xf numFmtId="0" fontId="5" fillId="4" borderId="1" xfId="0" applyFont="1" applyFill="1" applyBorder="1" applyAlignment="1">
      <alignment horizontal="justify" vertical="center" wrapText="1"/>
    </xf>
    <xf numFmtId="0" fontId="7" fillId="4" borderId="4" xfId="0" applyFont="1" applyFill="1" applyBorder="1" applyAlignment="1">
      <alignment horizontal="justify" vertical="center" wrapText="1"/>
    </xf>
    <xf numFmtId="1" fontId="5" fillId="5" borderId="7" xfId="0" applyNumberFormat="1" applyFont="1" applyFill="1" applyBorder="1" applyAlignment="1">
      <alignment horizontal="center" vertical="center" wrapText="1"/>
    </xf>
    <xf numFmtId="1" fontId="5" fillId="5" borderId="10"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left" vertical="center" wrapText="1"/>
    </xf>
    <xf numFmtId="0" fontId="5" fillId="0" borderId="9" xfId="0" applyFont="1" applyBorder="1" applyAlignment="1">
      <alignment horizontal="left" vertical="center" wrapText="1"/>
    </xf>
    <xf numFmtId="0" fontId="6" fillId="0" borderId="14" xfId="0" applyFont="1" applyBorder="1" applyAlignment="1">
      <alignment vertical="top" wrapText="1"/>
    </xf>
    <xf numFmtId="0" fontId="6" fillId="0" borderId="17" xfId="0" applyFont="1" applyBorder="1" applyAlignment="1">
      <alignment vertical="top" wrapText="1"/>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49" fontId="5" fillId="0" borderId="13" xfId="0" applyNumberFormat="1" applyFont="1" applyBorder="1" applyAlignment="1">
      <alignment horizontal="center" vertical="top" wrapText="1"/>
    </xf>
    <xf numFmtId="49" fontId="5" fillId="0" borderId="12" xfId="0" applyNumberFormat="1" applyFont="1" applyBorder="1" applyAlignment="1">
      <alignment horizontal="center" vertical="top" wrapText="1"/>
    </xf>
    <xf numFmtId="49" fontId="5" fillId="0" borderId="11" xfId="0" applyNumberFormat="1" applyFont="1" applyBorder="1" applyAlignment="1">
      <alignment horizontal="center" vertical="top" wrapText="1"/>
    </xf>
    <xf numFmtId="0" fontId="4" fillId="0" borderId="12" xfId="0" applyFont="1" applyBorder="1" applyAlignment="1">
      <alignment horizontal="center" vertical="center" wrapText="1"/>
    </xf>
    <xf numFmtId="0" fontId="4" fillId="0" borderId="11" xfId="0" applyFont="1" applyBorder="1" applyAlignment="1">
      <alignment horizontal="center" vertical="center" wrapText="1"/>
    </xf>
    <xf numFmtId="1" fontId="4" fillId="0" borderId="13" xfId="0" applyNumberFormat="1" applyFont="1" applyBorder="1" applyAlignment="1">
      <alignment horizontal="center" vertical="center" wrapText="1"/>
    </xf>
    <xf numFmtId="1" fontId="4" fillId="0" borderId="12" xfId="0" applyNumberFormat="1" applyFont="1" applyBorder="1" applyAlignment="1">
      <alignment horizontal="center" vertical="center" wrapText="1"/>
    </xf>
    <xf numFmtId="1" fontId="4" fillId="0" borderId="11" xfId="0" applyNumberFormat="1" applyFont="1" applyBorder="1" applyAlignment="1">
      <alignment horizontal="center" vertical="center" wrapText="1"/>
    </xf>
    <xf numFmtId="0" fontId="5" fillId="0" borderId="15" xfId="0" applyFont="1" applyBorder="1" applyAlignment="1">
      <alignment horizontal="center" vertical="center" wrapText="1"/>
    </xf>
  </cellXfs>
  <cellStyles count="3">
    <cellStyle name="Explanatory Text" xfId="1" builtinId="53"/>
    <cellStyle name="Normal" xfId="0" builtinId="0"/>
    <cellStyle name="Normal 2" xfId="2"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130"/>
  <sheetViews>
    <sheetView tabSelected="1" topLeftCell="A112" zoomScale="94" zoomScaleNormal="94" workbookViewId="0">
      <selection activeCell="B123" sqref="B123"/>
    </sheetView>
  </sheetViews>
  <sheetFormatPr defaultColWidth="9.140625" defaultRowHeight="12.75" x14ac:dyDescent="0.2"/>
  <cols>
    <col min="1" max="1" width="3.85546875" style="64" customWidth="1"/>
    <col min="2" max="2" width="130.5703125" style="75" customWidth="1"/>
    <col min="3" max="3" width="15.28515625" style="65" customWidth="1"/>
    <col min="4" max="5" width="7.5703125" style="66" customWidth="1"/>
    <col min="6" max="8" width="7" style="66" customWidth="1"/>
    <col min="9" max="16384" width="9.140625" style="66"/>
  </cols>
  <sheetData>
    <row r="2" spans="2:3" x14ac:dyDescent="0.2">
      <c r="B2" s="83" t="s">
        <v>11</v>
      </c>
    </row>
    <row r="3" spans="2:3" ht="20.25" customHeight="1" x14ac:dyDescent="0.2">
      <c r="B3" s="84" t="s">
        <v>42</v>
      </c>
    </row>
    <row r="4" spans="2:3" ht="25.5" x14ac:dyDescent="0.2">
      <c r="B4" s="85" t="s">
        <v>68</v>
      </c>
    </row>
    <row r="5" spans="2:3" x14ac:dyDescent="0.2">
      <c r="B5" s="85" t="s">
        <v>50</v>
      </c>
    </row>
    <row r="6" spans="2:3" ht="19.149999999999999" customHeight="1" x14ac:dyDescent="0.2">
      <c r="B6" s="85" t="s">
        <v>107</v>
      </c>
    </row>
    <row r="7" spans="2:3" x14ac:dyDescent="0.2">
      <c r="B7" s="85" t="s">
        <v>9</v>
      </c>
    </row>
    <row r="8" spans="2:3" x14ac:dyDescent="0.2">
      <c r="B8" s="85" t="s">
        <v>10</v>
      </c>
    </row>
    <row r="9" spans="2:3" x14ac:dyDescent="0.2">
      <c r="B9" s="86"/>
    </row>
    <row r="10" spans="2:3" x14ac:dyDescent="0.2">
      <c r="B10" s="67" t="s">
        <v>105</v>
      </c>
      <c r="C10" s="68"/>
    </row>
    <row r="11" spans="2:3" ht="68.25" customHeight="1" x14ac:dyDescent="0.2">
      <c r="B11" s="69" t="s">
        <v>93</v>
      </c>
      <c r="C11" s="70"/>
    </row>
    <row r="12" spans="2:3" ht="36.75" customHeight="1" x14ac:dyDescent="0.2">
      <c r="B12" s="71" t="s">
        <v>106</v>
      </c>
      <c r="C12" s="72"/>
    </row>
    <row r="13" spans="2:3" ht="21.6" customHeight="1" x14ac:dyDescent="0.2">
      <c r="B13" s="73"/>
      <c r="C13" s="72"/>
    </row>
    <row r="14" spans="2:3" ht="30" customHeight="1" x14ac:dyDescent="0.2">
      <c r="B14" s="63" t="s">
        <v>46</v>
      </c>
      <c r="C14" s="74" t="s">
        <v>51</v>
      </c>
    </row>
    <row r="15" spans="2:3" ht="42.6" customHeight="1" x14ac:dyDescent="0.2">
      <c r="B15" s="87" t="s">
        <v>47</v>
      </c>
      <c r="C15" s="74"/>
    </row>
    <row r="16" spans="2:3" ht="48" customHeight="1" x14ac:dyDescent="0.2">
      <c r="B16" s="87" t="s">
        <v>48</v>
      </c>
      <c r="C16" s="74"/>
    </row>
    <row r="17" spans="1:3" ht="48.75" customHeight="1" x14ac:dyDescent="0.2"/>
    <row r="18" spans="1:3" ht="42" customHeight="1" x14ac:dyDescent="0.2">
      <c r="A18" s="98" t="s">
        <v>8</v>
      </c>
      <c r="B18" s="98"/>
      <c r="C18" s="98"/>
    </row>
    <row r="19" spans="1:3" ht="66.599999999999994" customHeight="1" thickBot="1" x14ac:dyDescent="0.25">
      <c r="A19" s="61" t="s">
        <v>0</v>
      </c>
      <c r="B19" s="62" t="s">
        <v>1</v>
      </c>
      <c r="C19" s="47" t="s">
        <v>2</v>
      </c>
    </row>
    <row r="20" spans="1:3" ht="16.5" customHeight="1" x14ac:dyDescent="0.2">
      <c r="A20" s="108" t="s">
        <v>3</v>
      </c>
      <c r="B20" s="109"/>
      <c r="C20" s="104">
        <f>C22+C92</f>
        <v>100</v>
      </c>
    </row>
    <row r="21" spans="1:3" ht="13.5" thickBot="1" x14ac:dyDescent="0.25">
      <c r="A21" s="110"/>
      <c r="B21" s="111"/>
      <c r="C21" s="105"/>
    </row>
    <row r="22" spans="1:3" ht="26.45" customHeight="1" thickBot="1" x14ac:dyDescent="0.25">
      <c r="A22" s="112" t="s">
        <v>18</v>
      </c>
      <c r="B22" s="113"/>
      <c r="C22" s="16">
        <f>C23+C83</f>
        <v>91</v>
      </c>
    </row>
    <row r="23" spans="1:3" ht="24.75" customHeight="1" x14ac:dyDescent="0.2">
      <c r="A23" s="106">
        <v>1</v>
      </c>
      <c r="B23" s="102" t="s">
        <v>96</v>
      </c>
      <c r="C23" s="100">
        <f>C25+C32+C40+C47+C54+C60+C70+C77</f>
        <v>73</v>
      </c>
    </row>
    <row r="24" spans="1:3" ht="24.75" customHeight="1" x14ac:dyDescent="0.2">
      <c r="A24" s="107"/>
      <c r="B24" s="103"/>
      <c r="C24" s="101"/>
    </row>
    <row r="25" spans="1:3" ht="33" customHeight="1" x14ac:dyDescent="0.2">
      <c r="A25" s="17" t="s">
        <v>34</v>
      </c>
      <c r="B25" s="18" t="s">
        <v>40</v>
      </c>
      <c r="C25" s="19">
        <f>C26+C27</f>
        <v>6</v>
      </c>
    </row>
    <row r="26" spans="1:3" ht="28.5" customHeight="1" x14ac:dyDescent="0.2">
      <c r="A26" s="89"/>
      <c r="B26" s="20" t="s">
        <v>84</v>
      </c>
      <c r="C26" s="4">
        <v>3</v>
      </c>
    </row>
    <row r="27" spans="1:3" ht="19.149999999999999" customHeight="1" x14ac:dyDescent="0.2">
      <c r="A27" s="90"/>
      <c r="B27" s="20" t="s">
        <v>85</v>
      </c>
      <c r="C27" s="4">
        <v>3</v>
      </c>
    </row>
    <row r="28" spans="1:3" ht="19.149999999999999" customHeight="1" x14ac:dyDescent="0.2">
      <c r="A28" s="90"/>
      <c r="B28" s="20" t="s">
        <v>86</v>
      </c>
      <c r="C28" s="4">
        <v>0</v>
      </c>
    </row>
    <row r="29" spans="1:3" ht="36.75" customHeight="1" x14ac:dyDescent="0.2">
      <c r="A29" s="90"/>
      <c r="B29" s="59" t="s">
        <v>91</v>
      </c>
      <c r="C29" s="3"/>
    </row>
    <row r="30" spans="1:3" ht="17.25" customHeight="1" x14ac:dyDescent="0.2">
      <c r="A30" s="90"/>
      <c r="B30" s="11" t="s">
        <v>4</v>
      </c>
      <c r="C30" s="3"/>
    </row>
    <row r="31" spans="1:3" ht="17.25" customHeight="1" x14ac:dyDescent="0.2">
      <c r="A31" s="91"/>
      <c r="B31" s="11" t="s">
        <v>5</v>
      </c>
      <c r="C31" s="3"/>
    </row>
    <row r="32" spans="1:3" ht="17.25" customHeight="1" x14ac:dyDescent="0.2">
      <c r="A32" s="17" t="s">
        <v>12</v>
      </c>
      <c r="B32" s="22" t="s">
        <v>41</v>
      </c>
      <c r="C32" s="23">
        <f>C33</f>
        <v>9</v>
      </c>
    </row>
    <row r="33" spans="1:3" ht="17.25" customHeight="1" x14ac:dyDescent="0.2">
      <c r="A33" s="89"/>
      <c r="B33" s="1" t="s">
        <v>74</v>
      </c>
      <c r="C33" s="2">
        <v>9</v>
      </c>
    </row>
    <row r="34" spans="1:3" ht="17.25" customHeight="1" x14ac:dyDescent="0.2">
      <c r="A34" s="90"/>
      <c r="B34" s="1" t="s">
        <v>75</v>
      </c>
      <c r="C34" s="2">
        <v>6</v>
      </c>
    </row>
    <row r="35" spans="1:3" ht="17.25" customHeight="1" x14ac:dyDescent="0.2">
      <c r="A35" s="90"/>
      <c r="B35" s="20" t="s">
        <v>54</v>
      </c>
      <c r="C35" s="2">
        <v>3</v>
      </c>
    </row>
    <row r="36" spans="1:3" ht="17.25" customHeight="1" x14ac:dyDescent="0.2">
      <c r="A36" s="90"/>
      <c r="B36" s="20" t="s">
        <v>55</v>
      </c>
      <c r="C36" s="2">
        <v>0</v>
      </c>
    </row>
    <row r="37" spans="1:3" ht="17.25" customHeight="1" x14ac:dyDescent="0.2">
      <c r="A37" s="90"/>
      <c r="B37" s="92" t="s">
        <v>76</v>
      </c>
      <c r="C37" s="92"/>
    </row>
    <row r="38" spans="1:3" ht="17.25" customHeight="1" x14ac:dyDescent="0.2">
      <c r="A38" s="90"/>
      <c r="B38" s="5" t="s">
        <v>4</v>
      </c>
      <c r="C38" s="24"/>
    </row>
    <row r="39" spans="1:3" ht="17.25" customHeight="1" x14ac:dyDescent="0.2">
      <c r="A39" s="90"/>
      <c r="B39" s="5" t="s">
        <v>5</v>
      </c>
      <c r="C39" s="24"/>
    </row>
    <row r="40" spans="1:3" ht="13.5" thickBot="1" x14ac:dyDescent="0.25">
      <c r="A40" s="17" t="s">
        <v>13</v>
      </c>
      <c r="B40" s="8" t="s">
        <v>35</v>
      </c>
      <c r="C40" s="25">
        <f>C41</f>
        <v>12</v>
      </c>
    </row>
    <row r="41" spans="1:3" ht="33" customHeight="1" x14ac:dyDescent="0.2">
      <c r="A41" s="89"/>
      <c r="B41" s="26" t="s">
        <v>97</v>
      </c>
      <c r="C41" s="4">
        <v>12</v>
      </c>
    </row>
    <row r="42" spans="1:3" ht="57" customHeight="1" x14ac:dyDescent="0.2">
      <c r="A42" s="90"/>
      <c r="B42" s="26" t="s">
        <v>98</v>
      </c>
      <c r="C42" s="4">
        <v>6</v>
      </c>
    </row>
    <row r="43" spans="1:3" ht="43.5" customHeight="1" x14ac:dyDescent="0.2">
      <c r="A43" s="90"/>
      <c r="B43" s="26" t="s">
        <v>99</v>
      </c>
      <c r="C43" s="4">
        <v>0</v>
      </c>
    </row>
    <row r="44" spans="1:3" ht="22.9" customHeight="1" x14ac:dyDescent="0.2">
      <c r="A44" s="90"/>
      <c r="B44" s="114" t="s">
        <v>27</v>
      </c>
      <c r="C44" s="115"/>
    </row>
    <row r="45" spans="1:3" ht="22.9" customHeight="1" x14ac:dyDescent="0.2">
      <c r="A45" s="90"/>
      <c r="B45" s="11" t="s">
        <v>4</v>
      </c>
      <c r="C45" s="3"/>
    </row>
    <row r="46" spans="1:3" ht="22.9" customHeight="1" x14ac:dyDescent="0.2">
      <c r="A46" s="91"/>
      <c r="B46" s="11" t="s">
        <v>5</v>
      </c>
      <c r="C46" s="3"/>
    </row>
    <row r="47" spans="1:3" ht="22.9" customHeight="1" thickBot="1" x14ac:dyDescent="0.25">
      <c r="A47" s="17" t="s">
        <v>14</v>
      </c>
      <c r="B47" s="27" t="s">
        <v>39</v>
      </c>
      <c r="C47" s="28">
        <f>C48</f>
        <v>10</v>
      </c>
    </row>
    <row r="48" spans="1:3" ht="22.9" customHeight="1" x14ac:dyDescent="0.2">
      <c r="A48" s="89"/>
      <c r="B48" s="29" t="s">
        <v>37</v>
      </c>
      <c r="C48" s="30">
        <v>10</v>
      </c>
    </row>
    <row r="49" spans="1:3" ht="18.75" customHeight="1" x14ac:dyDescent="0.2">
      <c r="A49" s="90"/>
      <c r="B49" s="20" t="s">
        <v>56</v>
      </c>
      <c r="C49" s="4">
        <v>5</v>
      </c>
    </row>
    <row r="50" spans="1:3" ht="24" customHeight="1" x14ac:dyDescent="0.2">
      <c r="A50" s="90"/>
      <c r="B50" s="20" t="s">
        <v>100</v>
      </c>
      <c r="C50" s="4">
        <v>0</v>
      </c>
    </row>
    <row r="51" spans="1:3" ht="17.25" customHeight="1" x14ac:dyDescent="0.2">
      <c r="A51" s="90"/>
      <c r="B51" s="21" t="s">
        <v>27</v>
      </c>
      <c r="C51" s="3"/>
    </row>
    <row r="52" spans="1:3" ht="17.25" customHeight="1" x14ac:dyDescent="0.2">
      <c r="A52" s="90"/>
      <c r="B52" s="11" t="s">
        <v>4</v>
      </c>
      <c r="C52" s="3"/>
    </row>
    <row r="53" spans="1:3" ht="17.25" customHeight="1" x14ac:dyDescent="0.2">
      <c r="A53" s="91"/>
      <c r="B53" s="11" t="s">
        <v>5</v>
      </c>
      <c r="C53" s="3"/>
    </row>
    <row r="54" spans="1:3" ht="24" customHeight="1" x14ac:dyDescent="0.2">
      <c r="A54" s="17" t="s">
        <v>25</v>
      </c>
      <c r="B54" s="13" t="s">
        <v>45</v>
      </c>
      <c r="C54" s="23">
        <f>C55</f>
        <v>8</v>
      </c>
    </row>
    <row r="55" spans="1:3" ht="25.9" customHeight="1" x14ac:dyDescent="0.2">
      <c r="A55" s="31"/>
      <c r="B55" s="34" t="s">
        <v>43</v>
      </c>
      <c r="C55" s="4">
        <v>8</v>
      </c>
    </row>
    <row r="56" spans="1:3" ht="26.45" customHeight="1" x14ac:dyDescent="0.2">
      <c r="A56" s="31"/>
      <c r="B56" s="34" t="s">
        <v>44</v>
      </c>
      <c r="C56" s="4">
        <v>0</v>
      </c>
    </row>
    <row r="57" spans="1:3" ht="17.25" customHeight="1" x14ac:dyDescent="0.2">
      <c r="A57" s="31"/>
      <c r="B57" s="21" t="s">
        <v>27</v>
      </c>
      <c r="C57" s="4"/>
    </row>
    <row r="58" spans="1:3" ht="17.25" customHeight="1" x14ac:dyDescent="0.2">
      <c r="A58" s="94"/>
      <c r="B58" s="11" t="s">
        <v>4</v>
      </c>
      <c r="C58" s="4"/>
    </row>
    <row r="59" spans="1:3" ht="17.25" customHeight="1" x14ac:dyDescent="0.2">
      <c r="A59" s="95"/>
      <c r="B59" s="11" t="s">
        <v>5</v>
      </c>
      <c r="C59" s="3"/>
    </row>
    <row r="60" spans="1:3" s="76" customFormat="1" ht="17.25" customHeight="1" x14ac:dyDescent="0.2">
      <c r="A60" s="17" t="s">
        <v>26</v>
      </c>
      <c r="B60" s="8" t="s">
        <v>81</v>
      </c>
      <c r="C60" s="9">
        <v>10</v>
      </c>
    </row>
    <row r="61" spans="1:3" s="76" customFormat="1" ht="17.25" customHeight="1" x14ac:dyDescent="0.2">
      <c r="A61" s="52"/>
      <c r="B61" s="54" t="s">
        <v>82</v>
      </c>
      <c r="C61" s="53">
        <v>10</v>
      </c>
    </row>
    <row r="62" spans="1:3" s="76" customFormat="1" ht="17.25" customHeight="1" x14ac:dyDescent="0.2">
      <c r="A62" s="52"/>
      <c r="B62" s="54" t="s">
        <v>88</v>
      </c>
      <c r="C62" s="53">
        <v>4</v>
      </c>
    </row>
    <row r="63" spans="1:3" s="76" customFormat="1" ht="17.25" customHeight="1" x14ac:dyDescent="0.2">
      <c r="A63" s="52"/>
      <c r="B63" s="54" t="s">
        <v>89</v>
      </c>
      <c r="C63" s="53">
        <v>0</v>
      </c>
    </row>
    <row r="64" spans="1:3" s="76" customFormat="1" ht="17.25" customHeight="1" x14ac:dyDescent="0.2">
      <c r="A64" s="52"/>
      <c r="B64" s="60" t="s">
        <v>90</v>
      </c>
      <c r="C64" s="53"/>
    </row>
    <row r="65" spans="1:3" s="76" customFormat="1" ht="171.75" customHeight="1" x14ac:dyDescent="0.2">
      <c r="A65" s="52"/>
      <c r="B65" s="55" t="s">
        <v>83</v>
      </c>
      <c r="C65" s="53"/>
    </row>
    <row r="66" spans="1:3" s="77" customFormat="1" ht="51.75" customHeight="1" x14ac:dyDescent="0.25">
      <c r="A66" s="56"/>
      <c r="B66" s="57" t="s">
        <v>87</v>
      </c>
      <c r="C66" s="58"/>
    </row>
    <row r="67" spans="1:3" ht="79.5" customHeight="1" x14ac:dyDescent="0.2">
      <c r="A67" s="94"/>
      <c r="B67" s="5" t="s">
        <v>104</v>
      </c>
      <c r="C67" s="3"/>
    </row>
    <row r="68" spans="1:3" ht="17.25" customHeight="1" x14ac:dyDescent="0.2">
      <c r="A68" s="94"/>
      <c r="B68" s="5" t="s">
        <v>4</v>
      </c>
      <c r="C68" s="3"/>
    </row>
    <row r="69" spans="1:3" ht="17.25" customHeight="1" x14ac:dyDescent="0.2">
      <c r="A69" s="94"/>
      <c r="B69" s="5" t="s">
        <v>5</v>
      </c>
      <c r="C69" s="3"/>
    </row>
    <row r="70" spans="1:3" ht="17.25" customHeight="1" x14ac:dyDescent="0.2">
      <c r="A70" s="33" t="s">
        <v>29</v>
      </c>
      <c r="B70" s="22" t="s">
        <v>30</v>
      </c>
      <c r="C70" s="23">
        <f>SUM(C71:C74)</f>
        <v>12</v>
      </c>
    </row>
    <row r="71" spans="1:3" ht="35.25" customHeight="1" x14ac:dyDescent="0.2">
      <c r="A71" s="31"/>
      <c r="B71" s="32" t="s">
        <v>38</v>
      </c>
      <c r="C71" s="4">
        <v>3</v>
      </c>
    </row>
    <row r="72" spans="1:3" ht="70.5" customHeight="1" x14ac:dyDescent="0.2">
      <c r="A72" s="94"/>
      <c r="B72" s="34" t="s">
        <v>71</v>
      </c>
      <c r="C72" s="4">
        <v>3</v>
      </c>
    </row>
    <row r="73" spans="1:3" ht="33" customHeight="1" x14ac:dyDescent="0.2">
      <c r="A73" s="94"/>
      <c r="B73" s="34" t="s">
        <v>72</v>
      </c>
      <c r="C73" s="4">
        <v>3</v>
      </c>
    </row>
    <row r="74" spans="1:3" ht="33" customHeight="1" x14ac:dyDescent="0.2">
      <c r="A74" s="94"/>
      <c r="B74" s="34" t="s">
        <v>58</v>
      </c>
      <c r="C74" s="4">
        <v>3</v>
      </c>
    </row>
    <row r="75" spans="1:3" ht="19.899999999999999" customHeight="1" x14ac:dyDescent="0.2">
      <c r="A75" s="94"/>
      <c r="B75" s="11" t="s">
        <v>57</v>
      </c>
      <c r="C75" s="3"/>
    </row>
    <row r="76" spans="1:3" ht="17.25" customHeight="1" x14ac:dyDescent="0.2">
      <c r="A76" s="95"/>
      <c r="B76" s="11" t="s">
        <v>6</v>
      </c>
      <c r="C76" s="3"/>
    </row>
    <row r="77" spans="1:3" ht="39" customHeight="1" x14ac:dyDescent="0.2">
      <c r="A77" s="33" t="s">
        <v>36</v>
      </c>
      <c r="B77" s="13" t="s">
        <v>69</v>
      </c>
      <c r="C77" s="23">
        <f>C78+C79</f>
        <v>6</v>
      </c>
    </row>
    <row r="78" spans="1:3" ht="58.9" customHeight="1" x14ac:dyDescent="0.2">
      <c r="A78" s="93"/>
      <c r="B78" s="14" t="s">
        <v>77</v>
      </c>
      <c r="C78" s="4">
        <v>4</v>
      </c>
    </row>
    <row r="79" spans="1:3" ht="31.5" customHeight="1" x14ac:dyDescent="0.2">
      <c r="A79" s="94"/>
      <c r="B79" s="14" t="s">
        <v>59</v>
      </c>
      <c r="C79" s="4">
        <v>2</v>
      </c>
    </row>
    <row r="80" spans="1:3" ht="17.25" customHeight="1" x14ac:dyDescent="0.2">
      <c r="A80" s="94"/>
      <c r="B80" s="11" t="s">
        <v>60</v>
      </c>
      <c r="C80" s="3"/>
    </row>
    <row r="81" spans="1:6" ht="17.25" customHeight="1" x14ac:dyDescent="0.2">
      <c r="A81" s="94"/>
      <c r="B81" s="11" t="s">
        <v>4</v>
      </c>
      <c r="C81" s="3"/>
    </row>
    <row r="82" spans="1:6" ht="17.25" customHeight="1" x14ac:dyDescent="0.2">
      <c r="A82" s="95"/>
      <c r="B82" s="11" t="s">
        <v>5</v>
      </c>
      <c r="C82" s="3"/>
    </row>
    <row r="83" spans="1:6" ht="17.25" customHeight="1" x14ac:dyDescent="0.2">
      <c r="A83" s="35" t="s">
        <v>17</v>
      </c>
      <c r="B83" s="36" t="s">
        <v>15</v>
      </c>
      <c r="C83" s="37">
        <f>C84</f>
        <v>18</v>
      </c>
    </row>
    <row r="84" spans="1:6" ht="30" customHeight="1" x14ac:dyDescent="0.2">
      <c r="A84" s="93"/>
      <c r="B84" s="1" t="s">
        <v>61</v>
      </c>
      <c r="C84" s="4">
        <v>18</v>
      </c>
    </row>
    <row r="85" spans="1:6" ht="17.25" customHeight="1" x14ac:dyDescent="0.2">
      <c r="A85" s="94"/>
      <c r="B85" s="1" t="s">
        <v>62</v>
      </c>
      <c r="C85" s="4">
        <v>15</v>
      </c>
    </row>
    <row r="86" spans="1:6" ht="17.25" customHeight="1" x14ac:dyDescent="0.2">
      <c r="A86" s="94"/>
      <c r="B86" s="1" t="s">
        <v>70</v>
      </c>
      <c r="C86" s="7">
        <v>10</v>
      </c>
    </row>
    <row r="87" spans="1:6" ht="39.75" customHeight="1" x14ac:dyDescent="0.2">
      <c r="A87" s="94"/>
      <c r="B87" s="1" t="s">
        <v>53</v>
      </c>
      <c r="C87" s="7">
        <v>5</v>
      </c>
    </row>
    <row r="88" spans="1:6" ht="17.25" customHeight="1" x14ac:dyDescent="0.2">
      <c r="A88" s="94"/>
      <c r="B88" s="1" t="s">
        <v>63</v>
      </c>
      <c r="C88" s="7">
        <v>0</v>
      </c>
    </row>
    <row r="89" spans="1:6" ht="24" customHeight="1" x14ac:dyDescent="0.2">
      <c r="A89" s="94"/>
      <c r="B89" s="6" t="s">
        <v>101</v>
      </c>
      <c r="C89" s="38"/>
    </row>
    <row r="90" spans="1:6" ht="17.25" customHeight="1" x14ac:dyDescent="0.2">
      <c r="A90" s="94"/>
      <c r="B90" s="39" t="s">
        <v>4</v>
      </c>
      <c r="C90" s="39"/>
    </row>
    <row r="91" spans="1:6" ht="17.25" customHeight="1" x14ac:dyDescent="0.2">
      <c r="A91" s="95"/>
      <c r="B91" s="39" t="s">
        <v>5</v>
      </c>
      <c r="C91" s="39"/>
    </row>
    <row r="92" spans="1:6" ht="17.25" customHeight="1" x14ac:dyDescent="0.2">
      <c r="A92" s="96" t="s">
        <v>64</v>
      </c>
      <c r="B92" s="97"/>
      <c r="C92" s="41">
        <f>C93+C99+C105+C112+C119</f>
        <v>9</v>
      </c>
    </row>
    <row r="93" spans="1:6" ht="17.25" customHeight="1" x14ac:dyDescent="0.2">
      <c r="A93" s="40" t="s">
        <v>32</v>
      </c>
      <c r="B93" s="15" t="s">
        <v>28</v>
      </c>
      <c r="C93" s="41">
        <v>1</v>
      </c>
      <c r="D93" s="78"/>
      <c r="E93" s="78"/>
      <c r="F93" s="78"/>
    </row>
    <row r="94" spans="1:6" ht="39" customHeight="1" x14ac:dyDescent="0.2">
      <c r="A94" s="118"/>
      <c r="B94" s="12" t="s">
        <v>16</v>
      </c>
      <c r="C94" s="4">
        <v>1</v>
      </c>
      <c r="D94" s="78"/>
      <c r="E94" s="78"/>
      <c r="F94" s="78"/>
    </row>
    <row r="95" spans="1:6" ht="37.5" customHeight="1" x14ac:dyDescent="0.2">
      <c r="A95" s="119"/>
      <c r="B95" s="12" t="s">
        <v>65</v>
      </c>
      <c r="C95" s="4">
        <v>0</v>
      </c>
      <c r="D95" s="78"/>
      <c r="E95" s="78"/>
      <c r="F95" s="78"/>
    </row>
    <row r="96" spans="1:6" ht="25.5" customHeight="1" x14ac:dyDescent="0.2">
      <c r="A96" s="119"/>
      <c r="B96" s="6" t="s">
        <v>102</v>
      </c>
      <c r="C96" s="6"/>
      <c r="D96" s="78"/>
      <c r="E96" s="78"/>
      <c r="F96" s="78"/>
    </row>
    <row r="97" spans="1:7" ht="17.25" customHeight="1" x14ac:dyDescent="0.2">
      <c r="A97" s="119"/>
      <c r="B97" s="99" t="s">
        <v>4</v>
      </c>
      <c r="C97" s="99"/>
      <c r="D97" s="78"/>
      <c r="E97" s="78"/>
      <c r="F97" s="78"/>
    </row>
    <row r="98" spans="1:7" ht="17.25" customHeight="1" x14ac:dyDescent="0.2">
      <c r="A98" s="120"/>
      <c r="B98" s="99" t="s">
        <v>5</v>
      </c>
      <c r="C98" s="99"/>
      <c r="D98" s="78"/>
      <c r="E98" s="78"/>
      <c r="F98" s="78"/>
    </row>
    <row r="99" spans="1:7" ht="17.25" customHeight="1" x14ac:dyDescent="0.2">
      <c r="A99" s="42" t="s">
        <v>33</v>
      </c>
      <c r="B99" s="43" t="s">
        <v>7</v>
      </c>
      <c r="C99" s="41">
        <f>C100+C101+C102</f>
        <v>3</v>
      </c>
      <c r="D99" s="78"/>
      <c r="E99" s="78"/>
      <c r="F99" s="78"/>
    </row>
    <row r="100" spans="1:7" ht="68.25" customHeight="1" x14ac:dyDescent="0.2">
      <c r="A100" s="93"/>
      <c r="B100" s="24" t="s">
        <v>52</v>
      </c>
      <c r="C100" s="7">
        <v>1</v>
      </c>
      <c r="D100" s="78"/>
      <c r="E100" s="78"/>
      <c r="F100" s="78"/>
      <c r="G100" s="78"/>
    </row>
    <row r="101" spans="1:7" ht="51.75" customHeight="1" x14ac:dyDescent="0.2">
      <c r="A101" s="94"/>
      <c r="B101" s="24" t="s">
        <v>21</v>
      </c>
      <c r="C101" s="7">
        <v>1</v>
      </c>
      <c r="D101" s="78"/>
      <c r="E101" s="78"/>
      <c r="F101" s="78"/>
      <c r="G101" s="78"/>
    </row>
    <row r="102" spans="1:7" ht="95.25" customHeight="1" x14ac:dyDescent="0.2">
      <c r="A102" s="94"/>
      <c r="B102" s="24" t="s">
        <v>20</v>
      </c>
      <c r="C102" s="7">
        <v>1</v>
      </c>
      <c r="D102" s="78"/>
      <c r="E102" s="78"/>
      <c r="F102" s="78"/>
      <c r="G102" s="78"/>
    </row>
    <row r="103" spans="1:7" ht="17.25" customHeight="1" x14ac:dyDescent="0.2">
      <c r="A103" s="94"/>
      <c r="B103" s="99" t="s">
        <v>4</v>
      </c>
      <c r="C103" s="99"/>
      <c r="D103" s="78"/>
      <c r="E103" s="78"/>
      <c r="F103" s="78"/>
    </row>
    <row r="104" spans="1:7" ht="17.25" customHeight="1" x14ac:dyDescent="0.2">
      <c r="A104" s="95"/>
      <c r="B104" s="99" t="s">
        <v>5</v>
      </c>
      <c r="C104" s="99"/>
      <c r="D104" s="78"/>
      <c r="E104" s="78"/>
      <c r="F104" s="78"/>
    </row>
    <row r="105" spans="1:7" ht="17.25" customHeight="1" x14ac:dyDescent="0.2">
      <c r="A105" s="42" t="s">
        <v>19</v>
      </c>
      <c r="B105" s="15" t="s">
        <v>73</v>
      </c>
      <c r="C105" s="41">
        <f>C106</f>
        <v>1</v>
      </c>
      <c r="D105" s="78"/>
      <c r="E105" s="78"/>
      <c r="F105" s="78"/>
    </row>
    <row r="106" spans="1:7" ht="49.9" customHeight="1" x14ac:dyDescent="0.2">
      <c r="A106" s="93"/>
      <c r="B106" s="12" t="s">
        <v>103</v>
      </c>
      <c r="C106" s="123">
        <v>1</v>
      </c>
      <c r="D106" s="78"/>
      <c r="E106" s="78"/>
      <c r="F106" s="78"/>
    </row>
    <row r="107" spans="1:7" ht="24" customHeight="1" x14ac:dyDescent="0.2">
      <c r="A107" s="94"/>
      <c r="B107" s="12" t="s">
        <v>66</v>
      </c>
      <c r="C107" s="124"/>
      <c r="D107" s="78"/>
      <c r="E107" s="78"/>
      <c r="F107" s="78"/>
    </row>
    <row r="108" spans="1:7" ht="30" customHeight="1" x14ac:dyDescent="0.2">
      <c r="A108" s="94"/>
      <c r="B108" s="12" t="s">
        <v>67</v>
      </c>
      <c r="C108" s="125"/>
      <c r="D108" s="78"/>
      <c r="E108" s="78"/>
      <c r="F108" s="78"/>
    </row>
    <row r="109" spans="1:7" ht="60" customHeight="1" x14ac:dyDescent="0.2">
      <c r="A109" s="94"/>
      <c r="B109" s="6" t="s">
        <v>92</v>
      </c>
      <c r="C109" s="6"/>
      <c r="D109" s="78"/>
      <c r="E109" s="78"/>
      <c r="F109" s="78"/>
    </row>
    <row r="110" spans="1:7" ht="17.25" customHeight="1" x14ac:dyDescent="0.2">
      <c r="A110" s="94"/>
      <c r="B110" s="99" t="s">
        <v>4</v>
      </c>
      <c r="C110" s="99"/>
      <c r="D110" s="78"/>
      <c r="E110" s="78"/>
      <c r="F110" s="78"/>
    </row>
    <row r="111" spans="1:7" ht="17.25" customHeight="1" x14ac:dyDescent="0.2">
      <c r="A111" s="95"/>
      <c r="B111" s="99" t="s">
        <v>5</v>
      </c>
      <c r="C111" s="99"/>
      <c r="D111" s="78"/>
      <c r="E111" s="78"/>
      <c r="F111" s="78"/>
    </row>
    <row r="112" spans="1:7" ht="17.25" customHeight="1" thickBot="1" x14ac:dyDescent="0.25">
      <c r="A112" s="44">
        <v>6</v>
      </c>
      <c r="B112" s="45" t="s">
        <v>22</v>
      </c>
      <c r="C112" s="46">
        <f>SUM(C113:C115)</f>
        <v>3</v>
      </c>
    </row>
    <row r="113" spans="1:3" ht="78.75" customHeight="1" x14ac:dyDescent="0.2">
      <c r="A113" s="126"/>
      <c r="B113" s="1" t="s">
        <v>23</v>
      </c>
      <c r="C113" s="2">
        <v>1</v>
      </c>
    </row>
    <row r="114" spans="1:3" ht="95.25" customHeight="1" x14ac:dyDescent="0.2">
      <c r="A114" s="116"/>
      <c r="B114" s="1" t="s">
        <v>24</v>
      </c>
      <c r="C114" s="2">
        <v>1</v>
      </c>
    </row>
    <row r="115" spans="1:3" ht="25.5" customHeight="1" x14ac:dyDescent="0.2">
      <c r="A115" s="116"/>
      <c r="B115" s="1" t="s">
        <v>49</v>
      </c>
      <c r="C115" s="2">
        <v>1</v>
      </c>
    </row>
    <row r="116" spans="1:3" ht="23.25" customHeight="1" x14ac:dyDescent="0.2">
      <c r="A116" s="116"/>
      <c r="B116" s="88" t="s">
        <v>94</v>
      </c>
      <c r="C116" s="2"/>
    </row>
    <row r="117" spans="1:3" ht="21.6" customHeight="1" x14ac:dyDescent="0.2">
      <c r="A117" s="47"/>
      <c r="B117" s="48" t="s">
        <v>4</v>
      </c>
      <c r="C117" s="2"/>
    </row>
    <row r="118" spans="1:3" ht="18.600000000000001" customHeight="1" x14ac:dyDescent="0.2">
      <c r="A118" s="47"/>
      <c r="B118" s="49" t="s">
        <v>5</v>
      </c>
      <c r="C118" s="10"/>
    </row>
    <row r="119" spans="1:3" ht="45" customHeight="1" x14ac:dyDescent="0.2">
      <c r="A119" s="50">
        <v>7</v>
      </c>
      <c r="B119" s="51" t="s">
        <v>31</v>
      </c>
      <c r="C119" s="41">
        <f>C120</f>
        <v>1</v>
      </c>
    </row>
    <row r="120" spans="1:3" ht="24" customHeight="1" x14ac:dyDescent="0.2">
      <c r="A120" s="116"/>
      <c r="B120" s="1" t="s">
        <v>78</v>
      </c>
      <c r="C120" s="121">
        <v>1</v>
      </c>
    </row>
    <row r="121" spans="1:3" ht="33.75" customHeight="1" x14ac:dyDescent="0.2">
      <c r="A121" s="116"/>
      <c r="B121" s="1" t="s">
        <v>79</v>
      </c>
      <c r="C121" s="121"/>
    </row>
    <row r="122" spans="1:3" ht="48" customHeight="1" x14ac:dyDescent="0.2">
      <c r="A122" s="116"/>
      <c r="B122" s="1" t="s">
        <v>80</v>
      </c>
      <c r="C122" s="121"/>
    </row>
    <row r="123" spans="1:3" ht="100.5" customHeight="1" x14ac:dyDescent="0.2">
      <c r="A123" s="116"/>
      <c r="B123" s="5" t="s">
        <v>95</v>
      </c>
      <c r="C123" s="121"/>
    </row>
    <row r="124" spans="1:3" ht="18.600000000000001" customHeight="1" x14ac:dyDescent="0.2">
      <c r="A124" s="117"/>
      <c r="B124" s="5" t="s">
        <v>6</v>
      </c>
      <c r="C124" s="122"/>
    </row>
    <row r="125" spans="1:3" x14ac:dyDescent="0.2">
      <c r="A125" s="79"/>
      <c r="B125" s="80"/>
      <c r="C125" s="81"/>
    </row>
    <row r="130" spans="3:3" x14ac:dyDescent="0.2">
      <c r="C130" s="82"/>
    </row>
  </sheetData>
  <mergeCells count="32">
    <mergeCell ref="B110:C110"/>
    <mergeCell ref="B111:C111"/>
    <mergeCell ref="A106:A111"/>
    <mergeCell ref="A120:A124"/>
    <mergeCell ref="A94:A98"/>
    <mergeCell ref="A100:A104"/>
    <mergeCell ref="C120:C124"/>
    <mergeCell ref="C106:C108"/>
    <mergeCell ref="A113:A116"/>
    <mergeCell ref="B97:C97"/>
    <mergeCell ref="B98:C98"/>
    <mergeCell ref="A92:B92"/>
    <mergeCell ref="A18:C18"/>
    <mergeCell ref="B103:C103"/>
    <mergeCell ref="B104:C104"/>
    <mergeCell ref="C23:C24"/>
    <mergeCell ref="B23:B24"/>
    <mergeCell ref="C20:C21"/>
    <mergeCell ref="A23:A24"/>
    <mergeCell ref="A20:B21"/>
    <mergeCell ref="A22:B22"/>
    <mergeCell ref="A58:A59"/>
    <mergeCell ref="B44:C44"/>
    <mergeCell ref="A26:A31"/>
    <mergeCell ref="A84:A91"/>
    <mergeCell ref="A67:A69"/>
    <mergeCell ref="A72:A76"/>
    <mergeCell ref="A41:A46"/>
    <mergeCell ref="A48:A53"/>
    <mergeCell ref="A33:A39"/>
    <mergeCell ref="B37:C37"/>
    <mergeCell ref="A78:A82"/>
  </mergeCells>
  <pageMargins left="0.35433070866141736" right="0.35433070866141736" top="0.39370078740157483" bottom="0.39370078740157483" header="0.51181102362204722" footer="0.51181102362204722"/>
  <pageSetup paperSize="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2023-10-18T09:59:11Z</cp:lastPrinted>
  <dcterms:created xsi:type="dcterms:W3CDTF">2015-07-30T08:46:02Z</dcterms:created>
  <dcterms:modified xsi:type="dcterms:W3CDTF">2025-08-07T16:48:25Z</dcterms:modified>
</cp:coreProperties>
</file>