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9435C544-06C7-476C-9E15-0235375369FC}" xr6:coauthVersionLast="47" xr6:coauthVersionMax="47" xr10:uidLastSave="{00000000-0000-0000-0000-000000000000}"/>
  <bookViews>
    <workbookView xWindow="-108" yWindow="-108" windowWidth="23256" windowHeight="12576" xr2:uid="{00000000-000D-0000-FFFF-FFFF00000000}"/>
  </bookViews>
  <sheets>
    <sheet name="Plati catre beneficiari" sheetId="1" r:id="rId1"/>
    <sheet name="plati catre IF euro" sheetId="5" r:id="rId2"/>
  </sheets>
  <definedNames>
    <definedName name="_xlnm._FilterDatabase" localSheetId="0" hidden="1">'Plati catre beneficiari'!$B$6:$N$758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58" i="1" l="1"/>
  <c r="J756" i="1"/>
  <c r="J755" i="1" l="1"/>
  <c r="J754" i="1"/>
  <c r="J744" i="1"/>
  <c r="J752" i="1" l="1"/>
  <c r="J750" i="1"/>
  <c r="J749" i="1"/>
  <c r="J748" i="1"/>
  <c r="J746" i="1"/>
  <c r="J745" i="1"/>
  <c r="J742" i="1"/>
  <c r="J740" i="1"/>
  <c r="J738" i="1"/>
  <c r="J736" i="1"/>
  <c r="J735" i="1"/>
  <c r="J733" i="1"/>
  <c r="J725" i="1"/>
  <c r="J724" i="1" l="1"/>
  <c r="J731" i="1" l="1"/>
  <c r="J730" i="1"/>
  <c r="J729" i="1"/>
  <c r="J727" i="1"/>
  <c r="J722" i="1"/>
  <c r="J721" i="1"/>
  <c r="J720" i="1"/>
  <c r="J718" i="1"/>
  <c r="J716" i="1"/>
  <c r="J714" i="1"/>
  <c r="J712" i="1"/>
  <c r="J710" i="1"/>
  <c r="J708" i="1"/>
  <c r="I7" i="5" l="1"/>
  <c r="J707" i="1" l="1"/>
  <c r="J706" i="1"/>
  <c r="J704" i="1"/>
  <c r="K703" i="1"/>
  <c r="K702" i="1"/>
  <c r="K701" i="1" l="1"/>
  <c r="K759" i="1" s="1"/>
  <c r="J696" i="1"/>
  <c r="J694" i="1"/>
  <c r="J700" i="1"/>
  <c r="J699" i="1"/>
  <c r="J697" i="1"/>
  <c r="J693" i="1"/>
  <c r="J692" i="1"/>
  <c r="J691" i="1"/>
  <c r="J690" i="1"/>
  <c r="J688" i="1"/>
  <c r="J686" i="1"/>
  <c r="J684" i="1"/>
  <c r="J679" i="1"/>
  <c r="J677" i="1"/>
  <c r="J676" i="1"/>
  <c r="J674" i="1"/>
  <c r="J673" i="1"/>
  <c r="J672" i="1"/>
  <c r="J671" i="1"/>
  <c r="J670" i="1"/>
  <c r="J668" i="1"/>
  <c r="J666" i="1"/>
  <c r="J664" i="1"/>
  <c r="J662" i="1"/>
  <c r="J660" i="1"/>
  <c r="J659" i="1"/>
  <c r="J657" i="1"/>
  <c r="J656" i="1"/>
  <c r="J654" i="1"/>
  <c r="J652" i="1"/>
  <c r="J649" i="1"/>
  <c r="J647" i="1"/>
  <c r="J646" i="1"/>
  <c r="J644" i="1"/>
  <c r="J642" i="1"/>
  <c r="J640" i="1"/>
  <c r="J637" i="1"/>
  <c r="J635" i="1"/>
  <c r="J633" i="1"/>
  <c r="J632" i="1"/>
  <c r="J630" i="1"/>
  <c r="J629" i="1"/>
  <c r="J628" i="1"/>
  <c r="J627" i="1"/>
  <c r="J626" i="1"/>
  <c r="J625" i="1"/>
  <c r="J624" i="1"/>
  <c r="J622" i="1"/>
  <c r="J620" i="1"/>
  <c r="J618" i="1"/>
  <c r="J616" i="1"/>
  <c r="J614" i="1"/>
  <c r="J613" i="1"/>
  <c r="J611" i="1"/>
  <c r="J608" i="1"/>
  <c r="J607" i="1"/>
  <c r="J606" i="1"/>
  <c r="J605" i="1"/>
  <c r="J603" i="1"/>
  <c r="J602" i="1"/>
  <c r="J599" i="1"/>
  <c r="J597" i="1"/>
  <c r="J594" i="1"/>
  <c r="J592" i="1"/>
  <c r="J590" i="1"/>
  <c r="J591" i="1"/>
  <c r="J7" i="5"/>
  <c r="J587" i="1" l="1"/>
  <c r="J588" i="1"/>
  <c r="J586" i="1"/>
  <c r="J584" i="1"/>
  <c r="J583" i="1"/>
  <c r="J581" i="1"/>
  <c r="J579" i="1"/>
  <c r="J577" i="1"/>
  <c r="J574" i="1"/>
  <c r="J572" i="1"/>
  <c r="J570" i="1"/>
  <c r="J569" i="1"/>
  <c r="J567" i="1"/>
  <c r="J565" i="1"/>
  <c r="J562" i="1" l="1"/>
  <c r="J561" i="1"/>
  <c r="J558" i="1"/>
  <c r="J555" i="1"/>
  <c r="J553" i="1"/>
  <c r="J552" i="1"/>
  <c r="J549" i="1"/>
  <c r="J547" i="1"/>
  <c r="J546" i="1"/>
  <c r="J545" i="1" l="1"/>
  <c r="J542" i="1"/>
  <c r="J540" i="1"/>
  <c r="J537" i="1"/>
  <c r="J531" i="1"/>
  <c r="J533" i="1"/>
  <c r="J530" i="1"/>
  <c r="J529" i="1"/>
  <c r="J528" i="1"/>
  <c r="J527" i="1"/>
  <c r="J526" i="1"/>
  <c r="J524" i="1"/>
  <c r="J522" i="1" l="1"/>
  <c r="J519" i="1"/>
  <c r="J518" i="1" l="1"/>
  <c r="J516" i="1"/>
  <c r="J513" i="1"/>
  <c r="J509" i="1"/>
  <c r="J511" i="1"/>
  <c r="J508" i="1"/>
  <c r="J512" i="1"/>
  <c r="J504" i="1"/>
  <c r="J505" i="1"/>
  <c r="J501" i="1"/>
  <c r="J500" i="1"/>
  <c r="J498" i="1"/>
  <c r="J497" i="1"/>
  <c r="J496" i="1"/>
  <c r="J494" i="1"/>
  <c r="J493" i="1"/>
  <c r="J490" i="1"/>
  <c r="J488" i="1"/>
  <c r="J487" i="1"/>
  <c r="J485" i="1"/>
  <c r="K483" i="1"/>
  <c r="J481" i="1"/>
  <c r="J480" i="1"/>
  <c r="J478" i="1"/>
  <c r="J483" i="1" l="1"/>
  <c r="J476" i="1"/>
  <c r="J474" i="1"/>
  <c r="J473" i="1"/>
  <c r="J472" i="1"/>
  <c r="J471" i="1"/>
  <c r="J470" i="1"/>
  <c r="J468" i="1"/>
  <c r="J465" i="1"/>
  <c r="J460" i="1"/>
  <c r="J464" i="1"/>
  <c r="J463" i="1"/>
  <c r="J462" i="1"/>
  <c r="J457" i="1" l="1"/>
  <c r="J456" i="1" l="1"/>
  <c r="J455" i="1"/>
  <c r="J454" i="1"/>
  <c r="J452" i="1"/>
  <c r="J451" i="1" l="1"/>
  <c r="J449" i="1"/>
  <c r="J447" i="1"/>
  <c r="J446" i="1"/>
  <c r="J438" i="1"/>
  <c r="J445" i="1"/>
  <c r="J443" i="1"/>
  <c r="J441" i="1"/>
  <c r="J436" i="1"/>
  <c r="J434" i="1"/>
  <c r="J432" i="1" l="1"/>
  <c r="J431" i="1"/>
  <c r="J430" i="1" l="1"/>
  <c r="J427" i="1"/>
  <c r="J426" i="1"/>
  <c r="J424" i="1"/>
  <c r="J421" i="1"/>
  <c r="J420" i="1"/>
  <c r="J418" i="1"/>
  <c r="J417" i="1"/>
  <c r="J416" i="1"/>
  <c r="J415" i="1"/>
  <c r="J414" i="1"/>
  <c r="J413" i="1"/>
  <c r="J411" i="1"/>
  <c r="J409" i="1"/>
  <c r="J408" i="1"/>
  <c r="J407" i="1"/>
  <c r="J406" i="1"/>
  <c r="J403" i="1"/>
  <c r="J401" i="1"/>
  <c r="J400" i="1" l="1"/>
  <c r="J399" i="1"/>
  <c r="J398" i="1"/>
  <c r="J397" i="1"/>
  <c r="J394" i="1"/>
  <c r="J393" i="1"/>
  <c r="J390" i="1"/>
  <c r="J389" i="1"/>
  <c r="J386" i="1"/>
  <c r="J378" i="1" l="1"/>
  <c r="J380" i="1"/>
  <c r="J385" i="1"/>
  <c r="J383" i="1"/>
  <c r="J381" i="1"/>
  <c r="J377" i="1"/>
  <c r="J376" i="1"/>
  <c r="J374" i="1"/>
  <c r="J372" i="1" l="1"/>
  <c r="J369" i="1"/>
  <c r="J366" i="1"/>
  <c r="J364" i="1"/>
  <c r="J361" i="1"/>
  <c r="J360" i="1"/>
  <c r="J358" i="1"/>
  <c r="J357" i="1"/>
  <c r="J356" i="1"/>
  <c r="J354" i="1"/>
  <c r="J352" i="1"/>
  <c r="J351" i="1"/>
  <c r="J350" i="1"/>
  <c r="J349" i="1"/>
  <c r="J348" i="1"/>
  <c r="J347" i="1"/>
  <c r="J344" i="1"/>
  <c r="J342" i="1"/>
  <c r="J341" i="1"/>
  <c r="J339" i="1"/>
  <c r="J337" i="1"/>
  <c r="J335" i="1"/>
  <c r="J334" i="1"/>
  <c r="J331" i="1"/>
  <c r="J304" i="1"/>
  <c r="J330" i="1"/>
  <c r="J327" i="1"/>
  <c r="J324" i="1"/>
  <c r="J321" i="1"/>
  <c r="J320" i="1"/>
  <c r="J319" i="1" l="1"/>
  <c r="J318" i="1"/>
  <c r="J316" i="1"/>
  <c r="J313" i="1"/>
  <c r="J312" i="1"/>
  <c r="J309" i="1"/>
  <c r="J307" i="1"/>
  <c r="J306" i="1"/>
  <c r="J302" i="1" l="1"/>
  <c r="J299" i="1"/>
  <c r="J298" i="1" l="1"/>
  <c r="J296" i="1"/>
  <c r="J294" i="1"/>
  <c r="J292" i="1"/>
  <c r="J290" i="1"/>
  <c r="J288" i="1"/>
  <c r="J287" i="1"/>
  <c r="J283" i="1"/>
  <c r="J280" i="1"/>
  <c r="J277" i="1"/>
  <c r="J276" i="1"/>
  <c r="J275" i="1" l="1"/>
  <c r="J274" i="1"/>
  <c r="J271" i="1"/>
  <c r="J269" i="1"/>
  <c r="J267" i="1" l="1"/>
  <c r="J266" i="1" l="1"/>
  <c r="J265" i="1"/>
  <c r="J264" i="1"/>
  <c r="J261" i="1"/>
  <c r="J257" i="1"/>
  <c r="J256" i="1"/>
  <c r="J254" i="1"/>
  <c r="J253" i="1"/>
  <c r="J251" i="1"/>
  <c r="J250" i="1"/>
  <c r="J249" i="1"/>
  <c r="J247" i="1"/>
  <c r="J245" i="1"/>
  <c r="J243" i="1"/>
  <c r="J242" i="1"/>
  <c r="J239" i="1"/>
  <c r="J238" i="1"/>
  <c r="J236" i="1"/>
  <c r="J233" i="1"/>
  <c r="J231" i="1"/>
  <c r="J229" i="1"/>
  <c r="J227" i="1"/>
  <c r="J224" i="1"/>
  <c r="J220" i="1"/>
  <c r="J219" i="1" l="1"/>
  <c r="J216" i="1"/>
  <c r="J214" i="1"/>
  <c r="J211" i="1"/>
  <c r="J209" i="1"/>
  <c r="J208" i="1"/>
  <c r="J206" i="1"/>
  <c r="J205" i="1"/>
  <c r="J203" i="1"/>
  <c r="J202" i="1"/>
  <c r="J200" i="1"/>
  <c r="J199" i="1"/>
  <c r="J198" i="1"/>
  <c r="J196" i="1"/>
  <c r="J194" i="1"/>
  <c r="J188" i="1"/>
  <c r="J187" i="1"/>
  <c r="J185" i="1"/>
  <c r="J183" i="1"/>
  <c r="J181" i="1" l="1"/>
  <c r="J179" i="1"/>
  <c r="J173" i="1"/>
  <c r="J171" i="1"/>
  <c r="J170" i="1"/>
  <c r="J168" i="1"/>
  <c r="J166" i="1"/>
  <c r="J164" i="1" l="1"/>
  <c r="J150" i="1"/>
  <c r="J139" i="1" l="1"/>
  <c r="J72" i="1" l="1"/>
  <c r="J26" i="1" l="1"/>
  <c r="J24" i="1"/>
  <c r="J23" i="1"/>
  <c r="J21" i="1"/>
  <c r="J20" i="1"/>
  <c r="J18" i="1"/>
  <c r="J17" i="1"/>
  <c r="J15" i="1"/>
  <c r="J14" i="1"/>
  <c r="J13" i="1"/>
  <c r="J11" i="1"/>
  <c r="J10" i="1"/>
  <c r="J8" i="1"/>
  <c r="J7" i="1"/>
  <c r="J759" i="1" s="1"/>
</calcChain>
</file>

<file path=xl/sharedStrings.xml><?xml version="1.0" encoding="utf-8"?>
<sst xmlns="http://schemas.openxmlformats.org/spreadsheetml/2006/main" count="4306" uniqueCount="452">
  <si>
    <t>Număr ordin de plata</t>
  </si>
  <si>
    <t>Data</t>
  </si>
  <si>
    <t xml:space="preserve">Beneficiar </t>
  </si>
  <si>
    <t>Nr. CR/CP/Cerere prefinantare</t>
  </si>
  <si>
    <t>Agenția pentru Dezvoltare Regională a Regiunii de Dezvoltare Sud – Est</t>
  </si>
  <si>
    <t>FEDR</t>
  </si>
  <si>
    <t>CPREF 1</t>
  </si>
  <si>
    <t>CR 1</t>
  </si>
  <si>
    <t>BS</t>
  </si>
  <si>
    <t>CPREF 2</t>
  </si>
  <si>
    <t>CR2</t>
  </si>
  <si>
    <t>CPREF 3</t>
  </si>
  <si>
    <t>CPREF 4</t>
  </si>
  <si>
    <t>CR4</t>
  </si>
  <si>
    <t>CPREF 5</t>
  </si>
  <si>
    <t>CR 5</t>
  </si>
  <si>
    <t>CPREF 6</t>
  </si>
  <si>
    <t>CR 6</t>
  </si>
  <si>
    <t>CPREF 7</t>
  </si>
  <si>
    <t>2.1</t>
  </si>
  <si>
    <t>CR1</t>
  </si>
  <si>
    <t>4.1</t>
  </si>
  <si>
    <t>Prioritate</t>
  </si>
  <si>
    <t>Actiunea</t>
  </si>
  <si>
    <t>Cod SMIS</t>
  </si>
  <si>
    <t>nr</t>
  </si>
  <si>
    <t>denumire</t>
  </si>
  <si>
    <t>Valoare platita, din care:</t>
  </si>
  <si>
    <t>CPREF1</t>
  </si>
  <si>
    <t>CR7</t>
  </si>
  <si>
    <t>Asistenta tehnica</t>
  </si>
  <si>
    <t>O regiune cu localitati prietenoase cu mediul si mai rezilienta la riscuri</t>
  </si>
  <si>
    <t>O regiune accesibila</t>
  </si>
  <si>
    <t>O regiune atractiva</t>
  </si>
  <si>
    <t>Valoare</t>
  </si>
  <si>
    <t>Sursa</t>
  </si>
  <si>
    <t>lei</t>
  </si>
  <si>
    <t>4.1 Investiții destinate reabilitării și modernizării infrastructurii rutiere de importanță
regională pentru asigurarea conectivității la rețeaua TEN-T</t>
  </si>
  <si>
    <t>6.1</t>
  </si>
  <si>
    <t>CP1</t>
  </si>
  <si>
    <t>5.1</t>
  </si>
  <si>
    <t>Dezvoltarea infrastructurii educaționale la nivelul învățământului preșcolar</t>
  </si>
  <si>
    <t xml:space="preserve"> 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</si>
  <si>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</si>
  <si>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Investiții destinate reabilitării și modernizării infrastructurii rutiere de importanță
regională pentru asigurarea conectivității la rețeaua TEN-T</t>
  </si>
  <si>
    <t xml:space="preserve"> Dezvoltare integrată (DUI) în zonele urbane prin regenerare urbană, conservarea patrimoniului și dezvoltarea turismului</t>
  </si>
  <si>
    <t>O regiune educată</t>
  </si>
  <si>
    <t>O regiune cu emisii de carbon reduse</t>
  </si>
  <si>
    <t>3.1</t>
  </si>
  <si>
    <t>Reducerea emisiilor de carbon în municipiile reședința de județ si zona lor funcțională prin investiții pentru dezvoltarea infrastructurii urbane curate (infrastructuri de transport, ciclism, material rulant, combustibili alternativi, culoare de mobilitate), bazate pe planurile de mobilitate urbana durabilă</t>
  </si>
  <si>
    <t>O regiune atractivă</t>
  </si>
  <si>
    <t>UAT Oraș Însurăței</t>
  </si>
  <si>
    <t>5.2</t>
  </si>
  <si>
    <t>CP 1</t>
  </si>
  <si>
    <t>UAT Com Valu lui Traian</t>
  </si>
  <si>
    <t>UAT Mun Medgidia</t>
  </si>
  <si>
    <t>CPREF2</t>
  </si>
  <si>
    <t>UAT Com Scânteiești</t>
  </si>
  <si>
    <t>Parohia „Buna Vestire” Tulcea</t>
  </si>
  <si>
    <t>Parohia „Sfântul Nicolae” Sulina</t>
  </si>
  <si>
    <t>UAT Oraș Eforie</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</si>
  <si>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</si>
  <si>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Dezvoltare integrată (DUI) în zonele urbane prin regenerare urbană, conservarea patrimoniului și dezvoltarea turismului</t>
  </si>
  <si>
    <t>Asistența tehnică</t>
  </si>
  <si>
    <t>7</t>
  </si>
  <si>
    <t>CR8</t>
  </si>
  <si>
    <t>Parohia Isaccea I-Sf Gheorghe</t>
  </si>
  <si>
    <t>TOTAL</t>
  </si>
  <si>
    <t>UAT Mun Mangalia</t>
  </si>
  <si>
    <t>UAT Mun Tecuci</t>
  </si>
  <si>
    <t>UAT Mun Tulcea</t>
  </si>
  <si>
    <t>UAT Oraș Măcin</t>
  </si>
  <si>
    <t>CR1 aferent CPREF1</t>
  </si>
  <si>
    <t>UAT Oraș Odobești</t>
  </si>
  <si>
    <t>UAT Oraș Negru Voda</t>
  </si>
  <si>
    <t>UAT Oraș Isaccea</t>
  </si>
  <si>
    <t>UAT Mun Brăila</t>
  </si>
  <si>
    <t>UAT Jud Constanța</t>
  </si>
  <si>
    <t>UAT Mun Rm Sărat</t>
  </si>
  <si>
    <t>UAT Oraș Panciu</t>
  </si>
  <si>
    <t>Dezvoltarea infrastructurii educaționale la nivelul învățământului primar și secundar</t>
  </si>
  <si>
    <t>UAT Oraș Sulina</t>
  </si>
  <si>
    <t>Spitalul de Boli Cronice Smeeni</t>
  </si>
  <si>
    <t>UAT Mun Focșani</t>
  </si>
  <si>
    <t>CR3</t>
  </si>
  <si>
    <t>CP2</t>
  </si>
  <si>
    <t>UAT Mun Braila</t>
  </si>
  <si>
    <t>UAT Com Naruja, Judet Vrancea</t>
  </si>
  <si>
    <t>UAT Com Fitionesti</t>
  </si>
  <si>
    <t>UAT Com Valea Sarii</t>
  </si>
  <si>
    <t>UAT Com Nufăru</t>
  </si>
  <si>
    <t>UAT Com Scanteiesti</t>
  </si>
  <si>
    <t>UAT Jud Galati</t>
  </si>
  <si>
    <t xml:space="preserve">UAT Oraș Isaccea </t>
  </si>
  <si>
    <t>UAT Oraș Macin</t>
  </si>
  <si>
    <t>UAT Jud Galați</t>
  </si>
  <si>
    <t>UAT Com Vizantea - Livezi</t>
  </si>
  <si>
    <t>CR1 TVA lit S</t>
  </si>
  <si>
    <t>UAT Com Murghiol</t>
  </si>
  <si>
    <t>UAT Oraș Mărășești</t>
  </si>
  <si>
    <t>6.2</t>
  </si>
  <si>
    <t xml:space="preserve"> Valorificarea potentialului turistic și conservarea patrimoniului în zone non-urbane</t>
  </si>
  <si>
    <t>Dezvoltarea infrastructurii educaționale la nivelul învățământului profesional și tehnic</t>
  </si>
  <si>
    <t>5.3</t>
  </si>
  <si>
    <t>CPREF3</t>
  </si>
  <si>
    <t>UAT Com Smardan</t>
  </si>
  <si>
    <t>UAT Mun Adjud</t>
  </si>
  <si>
    <t>UAT Com Naruja, Județ Vrancea</t>
  </si>
  <si>
    <t>Parohia Sf Nicolae  Sulina</t>
  </si>
  <si>
    <t>CP3</t>
  </si>
  <si>
    <t>UAT Oras Macin</t>
  </si>
  <si>
    <t>UAT Oraș Pătârlagele</t>
  </si>
  <si>
    <t>UAT Oraș Insuratei</t>
  </si>
  <si>
    <t>Parohia "Buna Vestire" Tulcea</t>
  </si>
  <si>
    <t>UAT Com Cudalbi</t>
  </si>
  <si>
    <t>UAT Mun Galați</t>
  </si>
  <si>
    <t>UAT Jud Buzău</t>
  </si>
  <si>
    <t>UAT Com Nufărul</t>
  </si>
  <si>
    <t>UAT Com Jirlău</t>
  </si>
  <si>
    <t>CP 1 bis TVA lit S</t>
  </si>
  <si>
    <t>Titlu proiect</t>
  </si>
  <si>
    <t>Sprijin pentru ADR SE în perioada 2022-2023 în vederea implementarii PR SE 2021-2027</t>
  </si>
  <si>
    <t>Reabilitarea și modernizarea infrastructurii de transport regional pe tronsonul funcțional de interes județean DN24D - DJ 251B - DJ 251A - DJ 251H - DJ 251 - DJ 255A – DN 25</t>
  </si>
  <si>
    <t>Reabilitarea Castelului de Apă din Grădina Publică, Brăila</t>
  </si>
  <si>
    <t>Eficientizare energetică a clădirii serviciului de ambulanță Tecuci, județul Galați</t>
  </si>
  <si>
    <t>Reabilitare termica si eficienta energetica la cladirea administrativa situata in satul Colacu comuna Valea Sarii</t>
  </si>
  <si>
    <t>Modernizare transport electric Calea Galati</t>
  </si>
  <si>
    <t>Modernizare transport electric Parc Monument - Radu Negru</t>
  </si>
  <si>
    <t>Modernizare transport electric Soseaua Baldovinesti</t>
  </si>
  <si>
    <t>Construire școală cu clasele grupa 0-grupaVIII, sală de educație fizică și sport, spațiu pentru afterschool anexă spațiu tehnic și împrejmuire în cartierul Tineretului, zona lotizată F, Comuna Valu lui Traian, jud. Constanta</t>
  </si>
  <si>
    <t>Cresterea eficienţei energetice a Spitalului Municipal Medgidia, Str. Ion Creangă, Nr. 18, LOT 1, Medgidia, Judeţul Constanţa- Etapa II</t>
  </si>
  <si>
    <t>Înființarea sistemului de transport public de călători cu material rulant ecologic, inclusiv infrastructură de parcare și facilități pentru bicicliști în cadrul coridorului de mobilitate urbană creat</t>
  </si>
  <si>
    <t>Imbunatatirea serviciilor educational recreative si a accesului la utilitati pentru populatia orasului Odobesti</t>
  </si>
  <si>
    <t>Infiintare transport public nepoluant pentru mobilitatea urbana a populatiei si reducerea emisiilor de carbon in orasul Odobesti</t>
  </si>
  <si>
    <t>Cresterea calitatii vietii populatiei in Orasul Odobesti Jud. Vrancea</t>
  </si>
  <si>
    <t>Construire si dotare Centru pentru educatie timpurie Lumea Copiilor</t>
  </si>
  <si>
    <t>Modernizarea, extinderea si dotarea infrastructurii invatamantului obligatoriu si Imbunatatirea spatiilor publice urbane - etapa I, in Orașul Isaccea</t>
  </si>
  <si>
    <t>Creșterea eficienței energetice în cadrul clădirilor publice ale UAT Măcin, respectiv Spitalul Orășenesc Măcin</t>
  </si>
  <si>
    <t>Sistematizarea pe verticala a zonei ”Gradina de Vara” Municipiul Mangalia, Judetul Constanta</t>
  </si>
  <si>
    <t>Cresterea eficientei energetice in cadrul cladirilor publice ale UAT Macin, respectiv Liceul "Gheorghe Munteanu Murgoci"</t>
  </si>
  <si>
    <t>Revitalizarea urbana a zonei Ceair din Orașul Isaccea, jud. Tulcea prin accesarea POR 13.1.</t>
  </si>
  <si>
    <t>Cresterea eficientei energetice a cladirilor publice, sediul Primariei Tecuci</t>
  </si>
  <si>
    <t>Modernizarea sediului Primăriei Municipiului Tulcea</t>
  </si>
  <si>
    <t>Reabilitare si modernizare Scoala Gimnaziala nr. 1 Eforie Nord, construire sala de sport, amplasare rezerva incendiu, refacere împrejmuire</t>
  </si>
  <si>
    <t>Investitiii in vederea eficientei energetice a Gradinitei nr. 4 Macin</t>
  </si>
  <si>
    <t>Înființarea Centrului de Excelență - Carmen Sylva - pentru servicii educaționale, culturale și recreative integrate și îmbunătățirea spațiilor publice urbane în Eforie Sud - Faza a II-a</t>
  </si>
  <si>
    <t>Imbunatatirea infrastructurii cultural - recreative si a spatiilor publice urbane pentru populatia Orasului Negru Voda</t>
  </si>
  <si>
    <t>Îmbunătățirea serviciilor educaționale, sociale și a serviciilor publice urbane</t>
  </si>
  <si>
    <t>Serviciu integrat de transport public urban în contextul dezvoltării durabile a orașului Isaccea</t>
  </si>
  <si>
    <t>Sprijin pentru ADR SE în perioada 2024-2025 în vederea implementării PR SE 2021-2027</t>
  </si>
  <si>
    <t>Renovarea cladirii Scolii gimnaziale nr. 1 din Municipiul Ramnicu Sarat, judetul Buzau</t>
  </si>
  <si>
    <t>Reabilitare Spital Smeeni, Sat Smeeni, Comuna Smeeni, Judetul Buzau</t>
  </si>
  <si>
    <t>Înființarea Centrului pentru Servicii Culturale, Educaționale și Reacreative - Ion Movilă și îmbunătățirea spațiilor publice urbane în Eforie Nord - Faza a II-a</t>
  </si>
  <si>
    <t>Resistematizarea infrastructurii de transport la nivelul municipiului Focsani, in vederea cresterii atractivitatii si accesabilitatii deplasarilor cu transportul public, cu bicicleta si pietonale</t>
  </si>
  <si>
    <t>Reabilitare, modernizare si dotare Palat Administrativ Constanta</t>
  </si>
  <si>
    <t>Implementarea unui sistem de management al traficului si monitorizare în Municipiul Focsani</t>
  </si>
  <si>
    <t>Reabilitarea si modernizarea liceului tehnologic “Eremia Grigorescu” din Orașul Marasesti, judetul Vrancea</t>
  </si>
  <si>
    <t>Cresterea eficienței energetice a imobilului din str. Brăilei nr. 35 - Renovare energetică imobil str. Brăilei nr. 35</t>
  </si>
  <si>
    <t>Îmbunătățirea eficienței energetice a grădiniței cu program normal nr 1 Cișmele</t>
  </si>
  <si>
    <t>Reabilitarea, modernizarea, extinderea si echiparea infrastructurii educationale pentru invatamantul profesional si tehnic si invatarea pe tot parcursul vietii - Colegiul tehnic "Gheorghe Bals" din Municipiul Adjud, jud. Vrancea</t>
  </si>
  <si>
    <t>Proiect integrat privind construire blocuri locuinte sociale, construire si dotare Centru Recreativ si modernizare drumuri locale in Orașul Pogoanele, jud. Buzau</t>
  </si>
  <si>
    <t>Extindere și modernizare variantă ocolitoare a Municipiului Galați- etapa a II a</t>
  </si>
  <si>
    <t>Reabilitarea și eficientizarea energetică a Spitalului Clinic de Obstetrică-Ginecologie Buna Vestire</t>
  </si>
  <si>
    <t>Cresterea mobilitatii urbane prin investitii cu caracter integrat in infrastructura de transport public pentru reducerea emisiilor GES</t>
  </si>
  <si>
    <t>Reabilitare in vederea cresterii eficientei energetice casă de cultură “ Coca Andronescu “, oraș Pătârlagele, jud. Buzău</t>
  </si>
  <si>
    <t>Dezvoltarea reţelei de piste dedicate circulaţiei bicicletelor, implementarea unui sistem de bike-sharing</t>
  </si>
  <si>
    <t>Renovare energetica a imobilului amplasat pe Calea Galati nr.346- corp C2</t>
  </si>
  <si>
    <t>Sprijinirea eficienței energetice in clădirile rezidențiale -  Blocul G11,  str. Brăilei, nr. 262 BIS</t>
  </si>
  <si>
    <t>Sprijinirea eficienței energetice în clădirile rezidențiale - Blocul I2, str. Siderurgiștilor nr. 20</t>
  </si>
  <si>
    <t>Creșterea eficienței energetice - reabilitare termică  a imobilului din Str. 1 Decembrie 1918, nr. 18, Bloc F</t>
  </si>
  <si>
    <t>Sprijinirea eficienței energetice în clădirile rezidențiale - Blocul G9, str. Brăilei nr. 260</t>
  </si>
  <si>
    <t>Imbunatatirea calitatii vietii populatiei in Orasul Odobesti Jud. Vrancea</t>
  </si>
  <si>
    <t>Sprijinirea eficienței energetice în clădirile rezidențiale - Blocul H3, str. Constructorilor, nr. 14</t>
  </si>
  <si>
    <t>Sprijinirea eficienței energetice în clădirile rezidențiale - Blocul Mures, str. Portului nr. 45</t>
  </si>
  <si>
    <t>Creşterea performanţei energetice şi lucrări conexe pentru clădirea Cinematografului Balada</t>
  </si>
  <si>
    <t>Creșterea performanței energetice și lucrări conexe pentru clădirea internat a Liceului cu Program Sportiv</t>
  </si>
  <si>
    <t>Creșterea eficienței energetice a Grădiniței cu program prelungit nr 9 - corp A și corp B</t>
  </si>
  <si>
    <t>Modernizarea transportului public în Municipiul Focșani</t>
  </si>
  <si>
    <t>Sprijinirea eficienței energetice în clădirile rezidențiale - Blocul Jiul, str. Portului nr. 47</t>
  </si>
  <si>
    <t>Creșterea eficienței energetice a Sălii de gimnastică Str. Dr. Al. Carnabel, Nr. 63</t>
  </si>
  <si>
    <t>Modernizarea Depoului de tramvaie nr. 1, a Bulevardului Siderurgiștilor, Tronson 2 și a Străzii Ștefan cel Mare - Etapa 2 - Modernizarea Depoului de Tramvaie Nr.1</t>
  </si>
  <si>
    <t>Reabilitare termica si modernizare energetica a instalatiilor aferente Spitalului Clinic Judetean de Urgenta „Sf. Apostol Andrei” Galati”</t>
  </si>
  <si>
    <t>Sprijinirea eficienței energetice în clădirile rezidențiale - Blocul G13, sc. 3, str. Victor Vilcovici nr. 1, municipiul Galați</t>
  </si>
  <si>
    <t>Reabilitare cămin cultural, comuna Năruja, Județul Vrancea</t>
  </si>
  <si>
    <t>Îmbunatatirea eficientei energetice, reducerea emisiilor de carbon si interventii auxiliare pentru scoala gimnaziala, comuna Fitionesti, judetul Vrancea</t>
  </si>
  <si>
    <t>Reabilitare cladire, internat - Liceul Teoretic Grigore Moisil</t>
  </si>
  <si>
    <t>Educație timpurie - Proiect pentru modernizarea si dotarea infrastructurii de educatie prescolara din orasul Panciu</t>
  </si>
  <si>
    <t>Construire centru cultural pentru tineret si modernizare strazi, etapa a III-a, in orasul Însuratei, judetul Braila</t>
  </si>
  <si>
    <t>Înfiintare centru de tineret Panciu</t>
  </si>
  <si>
    <t>Extindere,modernizare,dotare cladire scoala Nufaru,construire sala si terenuri de sport</t>
  </si>
  <si>
    <t>Cresterea eficientei energetice a cladirii publice – Consiliul Local din municipiul Medgidia, judetul Constanta</t>
  </si>
  <si>
    <t>Creșterea eficienței energetice și gestionarea inteligentă a energiei la școala gimnazială Fântânele în comuna Scânteiești, județul Galați</t>
  </si>
  <si>
    <t>Cresterea eficientei energetice a cladirilor publice – scoala gimnaziala Spiru Haret din municipiul Medgidia, judetul Constanta</t>
  </si>
  <si>
    <t>Creșterea eficienței energetice și gestionarea inteligentă a energiei la Școala Scânteiești în comuna Scânteiești, județul Galați</t>
  </si>
  <si>
    <t>Construire grădiniță și creșa și împrejmuire în Cartierul Tineretului - zona lotizată F, comuna Valu lui Traian, județul Constanta</t>
  </si>
  <si>
    <t>Amenajarea obiectivului turistic natural de utilitate publică - Lacul Belona, orașul Eforie</t>
  </si>
  <si>
    <t>Restaurarea, conservarea, amenajarea si punerea in valoare a Edificiului Roman cu Mozaic</t>
  </si>
  <si>
    <t>Modernizarea parcului auto de transport calatori din municipiul Tulcea prin achizitionarea de vehicule nepoluante pentru transportul public</t>
  </si>
  <si>
    <t>Restaurarea, conservarea, amenajarea si valorificarea cultural-turistică a Cetatii Carsium (Harsova)</t>
  </si>
  <si>
    <t>Renovarea clădirii Liceului Teoretic Ștefan cel Mare, municipiul Râmnicu Sărat, județul Buzău</t>
  </si>
  <si>
    <t>Extinderea, eabilitarea, modernizarea si dotarea Casei de Cultura, oras Panciu, judetul Crancea</t>
  </si>
  <si>
    <t>Reabilitare, modernizare si dotari Liceul Teoretic Jean Bart – scoala generala, orasul Sulina, judetul Tulcea</t>
  </si>
  <si>
    <t>Reabilitare Cămin Cultural, comuna Năruja, județul Vrancea</t>
  </si>
  <si>
    <t>Cresterea eficientei energetice a cladirilor publice – Scoala Gimnaziala Spiru Haret din municipiul Medgidia, judetul Constanta</t>
  </si>
  <si>
    <t>Îmbunatatirea eficientei energetice, reducerea emisiilor de carbon si interventii auxiliare pentru Scoala Gimnaziala, comuna Fitionesti, judetul Vrancea</t>
  </si>
  <si>
    <t>Reabilitare termica si creșterea  eficientei energetice unitate de  învățământ în comuna Vizantea Livezi</t>
  </si>
  <si>
    <t>Creare infrastructură de agrement în zona turistică Murighiol</t>
  </si>
  <si>
    <t>Creșterea eficienței energetice și gestionarea inteligentă a energiei la Școala Gimnazială Fântânele în comuna Scânteiești, județul Galați</t>
  </si>
  <si>
    <t>Cresterea eficientei energetice la obiectivul de investitii compus din Casa Miresei si Casa de Cultura din comuna Cudalbi, jud Galati</t>
  </si>
  <si>
    <t>Înfiintare Centru de Tineret Panciu</t>
  </si>
  <si>
    <t>Educatie timpurie - proiect pentru modernizarea si dotarea infrastructurii de educatie prescolara din orasul Panciu</t>
  </si>
  <si>
    <t>Extindere, modernizare, dotare cladire Scoala Nufaru,construire sala si terenuri de sport</t>
  </si>
  <si>
    <t>Reabilitarea și eficientizarea energetică a Căminului Cultural, strada Râmnicu Sărat, nr. 105, comuna Jirlău, județul Brăila</t>
  </si>
  <si>
    <t>Conservarea, protejarea si punerea in valoare a monumentului istoric Biserica Ortodoxa „Buna Vestire” din Tulcea</t>
  </si>
  <si>
    <t>Consolidarea, reabilitarea, restaurarea si promovarea Ansamblului Bisericii ortodoxe grecesti „Sf. Nicolae”, orasul Sulina, judetul Tulcea</t>
  </si>
  <si>
    <t>Lucrari de interventie in vederea restaurarii si conservarii lacasului de cult biserica ortodoxă „Sfantul  Gheorghe”, orasul Isaccea, judetul Tulcea</t>
  </si>
  <si>
    <t>Consolidare, restaurare și dotare Biblioteca Județeană Vasile Voiculescu Buzău</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</si>
  <si>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</si>
  <si>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UAT Com Fiționesti</t>
  </si>
  <si>
    <t>CR 2</t>
  </si>
  <si>
    <t>Creșterea eficienței energetice - Reabilitarea și modernizarea Colegiului de Industrie Alimentară ”Elena Doamna” Galați - Atelier și Corp Școală</t>
  </si>
  <si>
    <t>O regiune competitivă prin inovare, digitalizare și întreprinderi dinamice</t>
  </si>
  <si>
    <t>1.5</t>
  </si>
  <si>
    <t>Sprijinirea companiilor prin intermediul infrastructurilor suport de afaceri</t>
  </si>
  <si>
    <t>SC MERKAL M.E. SRL</t>
  </si>
  <si>
    <t>Construire incubator afaceri creative P+1E și împrejmuire teren</t>
  </si>
  <si>
    <t>CR 3</t>
  </si>
  <si>
    <t>CP 2</t>
  </si>
  <si>
    <t>Imbunătăţirea calităţii vieţii populaţiei în municipiul Adjud,judeţul Vrancea, componenta A</t>
  </si>
  <si>
    <t>Îmbunatatirea calitatii vietii populatiei in municipiul Adjud, Judetul Vrancea - obiective Adjudu Vechi</t>
  </si>
  <si>
    <t>Renovare energetică a clădirilor rezidențiale din Municipiul Tecuci - blocul P1</t>
  </si>
  <si>
    <t>Creșterea eficienței energetice la obiectivul de investiții compus din Casa miresei și casa de cultura din comuna Cudalbi, județ Galați</t>
  </si>
  <si>
    <t>Salvarea și punerea în valoare a mormântului pictat Hypogeu</t>
  </si>
  <si>
    <t>Sprijinirea eficienței energetice în clădirile rezidențiale- Blocul K7, str. Victor Vîlcovici nr.10</t>
  </si>
  <si>
    <t>Renovarea energetică a clădirilor rezidențiale din Municipiul Tecuci - blocul E3A”</t>
  </si>
  <si>
    <t>Îmbunatățirea serviciilor educațional recreative și a accesului la utilități pentru populația orașului Odobești</t>
  </si>
  <si>
    <t>Cpref3</t>
  </si>
  <si>
    <t>Cpref1</t>
  </si>
  <si>
    <t>Modernizarea Depoului de tramvaie nr. 1, a Bulevardului Siderurgiștilor, Tronson 2 și a Străzii Ștefan cel Mare - Etapa 21 Modernizarea Bulevardului Siderurgistilor, Tronon 2 ;I a strazii Stefan cel Mare</t>
  </si>
  <si>
    <t>UAT Jud Vrancea</t>
  </si>
  <si>
    <t>Modernizare infrastructura rutiera de drum judetean DJ 204E dintre localitatile Mirceștii Noi-Ciușlea-Străjescu-Doaga-DN 24</t>
  </si>
  <si>
    <t>Sprijinirea eficienței energetice în clădirile rezidențiale - blocul I1, Str. Siderurgiștilor nr.2</t>
  </si>
  <si>
    <t>Renovarea cladirii Centrul Cultural FLORICA CRISTOFOREANU, municipiul Râmnicu Sărat, județul Buzau</t>
  </si>
  <si>
    <t>Renovare energetică a clădirilor rezidențiale din Municipiul Tecuci - blocul T1A-T1B</t>
  </si>
  <si>
    <t>Sprijinirea eficienței energetice în clădirile rezidențiale - blocul BR4A,Sc. 3, str. Brailei nr. 78, din municipiul Galați</t>
  </si>
  <si>
    <t>CR5</t>
  </si>
  <si>
    <t>Sprijinirea eficienței energetice în clădirile rezidențiale - Blocul G11, str. Brăilei nr.262 BIS</t>
  </si>
  <si>
    <t>CP4</t>
  </si>
  <si>
    <t>Cresterea eficientei energetice a sediului statiei de pompieri Vidra</t>
  </si>
  <si>
    <t>ISU ANGHEL SALIGNY</t>
  </si>
  <si>
    <t>Parohia "SF.Nicolae" Sulina</t>
  </si>
  <si>
    <t>CP5</t>
  </si>
  <si>
    <t>UAT Orasul Harsova</t>
  </si>
  <si>
    <t>Cerere plata initiala-prima transa</t>
  </si>
  <si>
    <t>CR6</t>
  </si>
  <si>
    <t>Creșterea eficienței energetice a clădirii Primăriei orașului Hârșova</t>
  </si>
  <si>
    <t>1.6</t>
  </si>
  <si>
    <t xml:space="preserve"> Stimularea activităților inovatoare și creșterea competitivității IMM-urilor</t>
  </si>
  <si>
    <t>Stimularea activităților inovatoare și creșterea competitivității IMM-urilor</t>
  </si>
  <si>
    <t>BANCA DE INVESTIŢII ŞI DEZVOLTARE S.A</t>
  </si>
  <si>
    <t>Fond de Participare Regional pentru Creșterea Competitivității IMM - finanțat prin PR SE</t>
  </si>
  <si>
    <t>CR 2 finala</t>
  </si>
  <si>
    <t xml:space="preserve">UAT Mun Tecuci </t>
  </si>
  <si>
    <t xml:space="preserve"> CP2</t>
  </si>
  <si>
    <t>Sprijinirea eficienței în clădirile rezidențiale - Blocul B, str. Domnească nr.71</t>
  </si>
  <si>
    <t>Renovarea energetică a clădirilor rezidențiale din Municipiul Tecuci - bloculA2”</t>
  </si>
  <si>
    <t>Reabilitarea, moderinizarea și extinderea sistemului de iluminat public în Municipiul Focșani</t>
  </si>
  <si>
    <t>Consolidare si eficientizare energetica a Liceului tehnologic Nicolae Titulescu - etapa 1 Eficientizare energetica</t>
  </si>
  <si>
    <t>UAT Com Naruja</t>
  </si>
  <si>
    <t>Reabilitare in vederea cresterii eficientei energetice casă de cultură “Coca Andronescu“ Oraș Pătârlagele, jud. Buzău</t>
  </si>
  <si>
    <t>Creșterea eficienței energetice a Grădiniței cu Program Prelungit Nr. 1</t>
  </si>
  <si>
    <t>Consolidare si eficientizare energetica a Liceului Tehnologic "Nicolae Titulescu" - Etapa 2- Consolidare</t>
  </si>
  <si>
    <t>Renovare energetică a clădirilor rezidențiale din Municipiul Tecuci - blocul C turn</t>
  </si>
  <si>
    <t>2.2</t>
  </si>
  <si>
    <t>Consolidarea clădirilor aflate in risc seismic</t>
  </si>
  <si>
    <t>UAT Comuna Matca</t>
  </si>
  <si>
    <t>Reabilitare termică și energetică a obiectivului educațional Școala nr. 3, Comuna Matca, Județul Galați"</t>
  </si>
  <si>
    <t>„Reabilitarea și modernizarea drumurilor județene DJ226A Tronsonul DN22/Tariverde – Cogealac și DJ226B Tronsonul Cogealac – Gradina – Pantelimon – DN2A/Crucea”</t>
  </si>
  <si>
    <t>Sprijinirea eficienței energetice în clădirile rezidențiale -Blocul Z4, str Nucului nr 2, municipiul Galați</t>
  </si>
  <si>
    <t>GASTROENTEROLOGY LIFE MEDICAL SRL</t>
  </si>
  <si>
    <t>Consolidarea și eficientizarea energetică a Colegiului de Industrie ”ELENA DOAMNA” Galati - Cămin Internat (C16)</t>
  </si>
  <si>
    <t>Renovarea energetică a clădirilor rezidențiale din Municipiul Tecuci- blocul A2</t>
  </si>
  <si>
    <t>Reabilitare clădire, internat- Liceul Teoretic Grigore Moisil</t>
  </si>
  <si>
    <t>Cresterea competitivitatii economice a SC GASTROENTEROLOGY LIFE MEDICAL SRL</t>
  </si>
  <si>
    <t>O regiune competititivă prin inovare, digitalizare și întreprinderi dinamice</t>
  </si>
  <si>
    <t>UAT Mun Galati</t>
  </si>
  <si>
    <t>Sprijinirea eficienței energetice în clădirile rezidențiale - blocul D7, str. Siderurgiștilor nr. 18</t>
  </si>
  <si>
    <t>PROELITIS CENTER S.R.L.</t>
  </si>
  <si>
    <t>„Dezvoltarea firmei prin inovare de servicii medicale”</t>
  </si>
  <si>
    <t>“Sprijinirea eficienței energetice în clădirile rezidențiale - bloc A2, scara 1,2., str Brăilei nr 199, Micro 20 din municipiul Galați”</t>
  </si>
  <si>
    <t>UAT Com Pufesti</t>
  </si>
  <si>
    <t>CRESTEREA EFICIENTEI ENERGETICE SI GESTIONAREA INTELIGENTA A ENERGIEI PENTRU SCOALA CU CLASELE I-IV DIN SAT DOMNESTI-TARG, COMUNA PUFESTI, JUDETUL VRANCEA</t>
  </si>
  <si>
    <t>Spitalul de boli cronice Smeeni</t>
  </si>
  <si>
    <t>TABIHART COMPANY SRL</t>
  </si>
  <si>
    <t>Cresterea competitivitatii economice a   TABIHART COMPANY SRL prin achizitia de echipamente tehnologice</t>
  </si>
  <si>
    <t>4.1 Investiții destinate reabilitării și modernizării infrastructurii rutiere de importanță regională pentru asigurarea conectivității la rețeaua TEN-T</t>
  </si>
  <si>
    <t>Sprijinirea eficienței energetice în clădirile rezidențiale - Blocul DSDSA1 str Siderurgiștilor nr.29</t>
  </si>
  <si>
    <t>Untangle SRL</t>
  </si>
  <si>
    <t>Sprijinirea eficienței energetice în clădirile rezidențiale - Blocul PR3B, sc. 1, 2, 3, B-dul Galati nr. 7</t>
  </si>
  <si>
    <t>Servicii medicale moderne furnizate de SC UNTANGLE SRL prin achizitia de echipamente la SEA CLINIQUE</t>
  </si>
  <si>
    <t>CRESTEREA EFICIENTEI ENERGETICE SI GESTIONAREA INTELIGENTA A ENERGIEI PENTRU SCOALA CU CLASELE I-VIII DIN COMUNA PUFESTI, JUDETUL VRANCEA</t>
  </si>
  <si>
    <t>EXTINDEREA, REABILITAREA, MODERNIZAREA SI DOTAREA CASEI DE CULTURA, ORAS PANCIU, JUDETUL VRANCEA</t>
  </si>
  <si>
    <t>UAT Com Pufești</t>
  </si>
  <si>
    <t>CPREF4</t>
  </si>
  <si>
    <t>Cresterea eficientei energetice si gestionarea inteligenta a energiei in cladirile publice - Camin Cultural Nistoresti, comuna Pantelimon, judetul Constanta</t>
  </si>
  <si>
    <t>UAT comuna Pantelimon</t>
  </si>
  <si>
    <t>CR1   lit J</t>
  </si>
  <si>
    <t>Cresterea eficientei energetice si gestionarea inteligenta a energiei la camin cultural Valea Canepii in comuna Unirea, județul Braila</t>
  </si>
  <si>
    <t xml:space="preserve">UAT comuna Unirea </t>
  </si>
  <si>
    <t>Sprijinirea eficienței energetice în clădirile rezidențiale - Blocul SD9B, Strada Siderurgistilor , nr.2</t>
  </si>
  <si>
    <t>Extinderea, eabilitarea, modernizarea si dotarea Casei de Cultura, oras Panciu, judetul Vrancea</t>
  </si>
  <si>
    <t>Restaurarea si Amenajare Muzeul "Casa Colecțiilor"(fosta Farmacie Tinc) din Galați</t>
  </si>
  <si>
    <t>ATELIERUL DE DULCE NATURAL SRL</t>
  </si>
  <si>
    <t>Creșterea competitivității societății</t>
  </si>
  <si>
    <t>CR 4</t>
  </si>
  <si>
    <t>Universitatea Maritimă din Constanța</t>
  </si>
  <si>
    <t>Consolidare, reabilitare și modernizare Sala de Sport – CF 212366 C1</t>
  </si>
  <si>
    <t>Dezvoltarea infrastructurii educaționale în învățământul universitar</t>
  </si>
  <si>
    <t>5.4</t>
  </si>
  <si>
    <t xml:space="preserve">CP 2 </t>
  </si>
  <si>
    <t>UAT comuna Bălești</t>
  </si>
  <si>
    <t>Reabilitare energetică și lucrări conexe la Școala Gimnazială Bălești, comuna Bălești, județul Vrancea</t>
  </si>
  <si>
    <t>RESTAURAREA, CONSERVAREA, AMENAJAREA SI PUNEREA IN VALOARE A EDIFICIULUI ROMAN CU MOZAIC</t>
  </si>
  <si>
    <t>UAT Com Siriu</t>
  </si>
  <si>
    <t>Modernizare și extindere grădinița Colțu Pietrii</t>
  </si>
  <si>
    <t>Reovarea energetică a clădirilor rezidențiale din  Muncipiul Tecuci - blocul C turn</t>
  </si>
  <si>
    <t>UAT Mun Constanța</t>
  </si>
  <si>
    <t>Creșterea eficienței energetice a imobilelor – Grădinița cu program normal ”Zubeyde Hanim”, Constanța și Grădinița cu program normal ”Tom Degețel”, Constanța</t>
  </si>
  <si>
    <t>BANCA EUROPEANA DE INVESTIŢII</t>
  </si>
  <si>
    <t>Instrument financiar pentru eficiență energetică</t>
  </si>
  <si>
    <t>Acces și mobilitate pietonala în zona centrală a municipiului Constanța</t>
  </si>
  <si>
    <t>Sprijinirea eficienței energetice în clădirile rezidențiale - Blocul K7, str. Victor Vilcovici nr. 10</t>
  </si>
  <si>
    <t>Sprijinirea eficienței energetice în clădirile rezidențiale - Blocul I2, str. Regiment 11 Siret, nr. 45</t>
  </si>
  <si>
    <t>RENOVARE ENERGETICĂ A GRADINITEI CU PROGRAM PRELUNGIT NR. 51</t>
  </si>
  <si>
    <t>Sprijinirea eficienței energetice în clădirile rezidențiale - Blocul V3B, str Tecuci, nr. 3 din municipiul Galați</t>
  </si>
  <si>
    <t>Renovare energetică a clădirilor rezidențiale din Municipiul Tecuci - blocul A2</t>
  </si>
  <si>
    <t>Universitatea Dunarea de Jos Galați</t>
  </si>
  <si>
    <t>Crearea sustenabila si rezilienta a CENTRULUI DE TEHNOLOGII IN MOBILITATE (CTM) in cadrul UNIVERSITATII DUNAREA DE JOS DIN GALATI</t>
  </si>
  <si>
    <t>DEZVOLTAREA SOCIETATII MOROIANU VET CONSULTING SRL</t>
  </si>
  <si>
    <t>MOROIANU VET CONSULTING S.R.L.</t>
  </si>
  <si>
    <t>Achiziție echipamente destinate creșterii competitivității firmei SANNOVA CENTER S.R.L.</t>
  </si>
  <si>
    <t>SANNOVA CENTER S.R.L.</t>
  </si>
  <si>
    <t>UAT com Matca</t>
  </si>
  <si>
    <t>Construire și dotare Grădiniță cu program prelungit pe Strada Miron Costin, comuna Matca, județul Galați</t>
  </si>
  <si>
    <t>Creșterea eficientei energetice a cladirilor publice - Scoala Gimnaziala Spiru Haret din Municipiul Medgidia, judetul Constanta</t>
  </si>
  <si>
    <t xml:space="preserve">CR 2 finala </t>
  </si>
  <si>
    <t>CR 3 finala</t>
  </si>
  <si>
    <t xml:space="preserve">CR 3 finala </t>
  </si>
  <si>
    <t>UAT Com Matca</t>
  </si>
  <si>
    <t>REABILITARE TERMICA SI ENERGETICA A OBIECTIVULUI EDUCATIONAL SCOALA NR. 3, COMUNA MATCA, JUDETUL GALATI</t>
  </si>
  <si>
    <t>UAT Com Independenta</t>
  </si>
  <si>
    <t>CRESTEREA EFICIENTEI ENERGETICE LA LICEUL TEHNOLOGIC INDEPENDENTA (CORP A)</t>
  </si>
  <si>
    <t>IMBUNĂTĂŢIREA CALITĂŢII VIEŢII POPULAŢIEI ÎN MUNICIPIUL ADJUD,JUDEŢUL VRANCEA, COMPONENTA B</t>
  </si>
  <si>
    <t>Sprijinirea eficienței energetice în clădirile rezidențiale - Blocul E14, sc. 2, B - dul Dunărea, nr. 90, municipiul Galați</t>
  </si>
  <si>
    <t>Construire corp nou Școala Gimnazială Dan Barbilian Galați</t>
  </si>
  <si>
    <t>euro</t>
  </si>
  <si>
    <t>IPJ Constanța</t>
  </si>
  <si>
    <t>LUCRARI DE CRESTERE A EFICIENTEI ENERGETICE SI REPARATII CURENTE A CLADIRII SEDIULUI POLITIEI MUNICIPIULUI MANGALIA</t>
  </si>
  <si>
    <t>STRUCTURAL ING SRL</t>
  </si>
  <si>
    <t>Consolidarea pozitiei de piata a societatii STRUCTURAL ING SRL prin digitalizarea si modernizaea activitatii</t>
  </si>
  <si>
    <t xml:space="preserve">	Imbunatatirea izolației termice și hidroizolarea anvelopei blocului de locuințe nr.32 și blocului de locuințe nr.60 din Orașul Isaccea, județul Tulcea</t>
  </si>
  <si>
    <t>RUSU &amp; MAIA MED SRL</t>
  </si>
  <si>
    <t>CREȘTEREA EFICIENȚEI ENERGETICE A SEDIULUI POLIȚIEI ORAȘULUI NĂVODARI</t>
  </si>
  <si>
    <t>DOTARE CABINET MEDICAL RUSU &amp; MAIA MED SRL</t>
  </si>
  <si>
    <t>FINE LINE MOB SRL</t>
  </si>
  <si>
    <t>Creșterea competitivității Fine Line Mob S.R.L.</t>
  </si>
  <si>
    <t>Dezvoltarea firmei prin inovare de servicii medicale</t>
  </si>
  <si>
    <t>RESTAURAREA, CONSERVAREA, AMENAJAREA SI VALORIFICAREA CULTURAL-TURISTICĂ A CETATII CARSIUM (HARSOVA)</t>
  </si>
  <si>
    <t>Creșterea eficienței energetice a imobilului Grădinița cu Program Prelungit nr.33, Constanţa</t>
  </si>
  <si>
    <t>ISU DOBROGEA CONSTANTA</t>
  </si>
  <si>
    <t>NEXT SMILE DENTAL LAB SRL</t>
  </si>
  <si>
    <t>Reabilitare termica si energetica a constructiei denumita Pavilion Administrativ - Detasamentul de Pompieri Medgidia</t>
  </si>
  <si>
    <t>Dezvoltarea capacității economice a societății NEXT SMILE DENTAL LAB SRL</t>
  </si>
  <si>
    <t>DINTII ZAMBITORI SRL</t>
  </si>
  <si>
    <t>CRESTEREA COMPETITIVITATII CLINICII DINTII ZAMBITORI S.R.L. PRIN ACHIZITIE DE ECHIPAMENTE SPECIFICE</t>
  </si>
  <si>
    <t>GRAND SRL</t>
  </si>
  <si>
    <t>UAT com Grebănu</t>
  </si>
  <si>
    <t>CP 3</t>
  </si>
  <si>
    <t>Dotare laborator patiserie cofetarie</t>
  </si>
  <si>
    <t>Renovare in vederea creșterii eficientei energetice a clădirii publice-Clădire administrativ sociala, localitatea Plevna, comuna Grebănu, județ Buzău</t>
  </si>
  <si>
    <t>Consolidarea clădirilor aflate în risc seismic</t>
  </si>
  <si>
    <t>Reabilitare și consolidare seismică Școala – local C Oraș Odobești</t>
  </si>
  <si>
    <t>Creșterea eficienței energetice a imobilului Liceul Teoretic Decebal, Constanța - Etapa II</t>
  </si>
  <si>
    <t>DA DENT LUXURY SRL</t>
  </si>
  <si>
    <t>Diversificarea activitatii de asistenta stomatologica</t>
  </si>
  <si>
    <t>Cresterea performantei energetice si lucrari conexe pentru cladirea Liceului Tehnologic "G.G. Longinescu" Focsani</t>
  </si>
  <si>
    <t>Cresterea eficientei energetice a Gradinitei cu program prelungit nr.9 - corp A si corp B</t>
  </si>
  <si>
    <t>FOUR WIND SRL</t>
  </si>
  <si>
    <t>"DEZVOLTARE ACTIVITATE TERAPII COMPLEMENTARE LA FOUR WINDS SRL, PRIN ACHIZITIA DE ECHIPAMENTE SI SERVICII SPECIFICE"</t>
  </si>
  <si>
    <t>”Consolidare, restaurare și dotare Biblioteca Județeană Vasile Voiculescu Buzău”</t>
  </si>
  <si>
    <t>Consolidarea și eficientizarea energetică a Școlii Gimnaziale Nr. 20</t>
  </si>
  <si>
    <t>DENTAL ARCHITECT CLINIC SRL</t>
  </si>
  <si>
    <t>Cresterea competitivitatii economice a SC Dental Architect Clinic SRL prin achizitia de echipamente stomatologice</t>
  </si>
  <si>
    <t>UAT Oras Isaccea</t>
  </si>
  <si>
    <t>EXPONENTIAL SRL</t>
  </si>
  <si>
    <t>Dezvoltare activitate hoteliera la EXPONENTIAL SRL prin achizitia de echipamente si dotari specifice</t>
  </si>
  <si>
    <t>Cresterea eficientei energetice a imobilului Scoala Gimnaziala nr.11, Dr. Constantin Angelescu, Constanta</t>
  </si>
  <si>
    <t>UAT Com Homocea</t>
  </si>
  <si>
    <t>Consolidare și reabilitare Grădiniţa din satul Homocea</t>
  </si>
  <si>
    <t>UAT Com Viziru</t>
  </si>
  <si>
    <t>CONSTRUIRE SI DOTARE GRADINITA CU PROGRAM PRELUNGIT IN COMUNA VIZIRU, JUDETUL BRAILA</t>
  </si>
  <si>
    <t>CP 4</t>
  </si>
  <si>
    <t>RUSU MAIA MED SRL</t>
  </si>
  <si>
    <t>UAT Com Vidra</t>
  </si>
  <si>
    <t>UAT Oraș Pogoanele</t>
  </si>
  <si>
    <t>Reabilitare si eficientizare energetica corp C1 - Liceul simion Mehedinti, extindere grupuri sanitare si construire corp tehnic, sat Vidra, jud. Vrancea</t>
  </si>
  <si>
    <t>Reabilitarea Muzeului de Istorie Nationala si Arheologie Constanta</t>
  </si>
  <si>
    <t xml:space="preserve">Proiect integrat privind construire blocuri locuințe sociale, consturire și dotare Centru Recreativ și modernizare drumuri locale in Orașul Pogoanele, jud. Buzau	</t>
  </si>
  <si>
    <t>Core Medical Zone SRL</t>
  </si>
  <si>
    <t>CREȘTEREA COMPETITIVITĂȚII CLINICII CORE MEDICAL</t>
  </si>
  <si>
    <t>CREȘTEREA COMPETITIVITĂȚII FIRMEI DESIGN &amp; STYLE BY EDU SRL</t>
  </si>
  <si>
    <t>DESIGN &amp; STYLE BY EDU S.R.L.</t>
  </si>
  <si>
    <t>MONAC' S GARAGE AUTOMOTIVE S.R.L.</t>
  </si>
  <si>
    <t>CONSTRUIRE HALA METALICA CU DESTINATIA ITP SI ACTIVITATI DE TESTARE SI ANALIZE TEHNICE</t>
  </si>
  <si>
    <t>ÎMBUNATATIREA CALITATII VIETII POPULATIEI ÎN MUNICIPIUL ADJUD, JUDETUL VRANCEA - OBIECTIVE ADJUDU VECHI</t>
  </si>
  <si>
    <t>ALSARA LIKRIS SRL SRL</t>
  </si>
  <si>
    <t>Crearea unei secții de producție în cadrul ALSARA LIKRIS SRL</t>
  </si>
  <si>
    <t>Reabilitare si eficientizare energatică a Școlii Gimnaziale, str. Râmnicu Sărat, nr.104, comuna Jirlău, jud. Brăila</t>
  </si>
  <si>
    <t>Sprijinirea eficienței energetice în clădirile rezidențiale-Blocul I2, str. Regiment 11 Siret,nr.45</t>
  </si>
  <si>
    <t xml:space="preserve"> Stimularea activităților inovatoare și creșterea competitivității IMM-urilor - Instrument financiar, Operațiunea A.3 Creșterea competitivității IMM-urilor</t>
  </si>
  <si>
    <t>Îmbunătățirea eficienței energetice a clădirilor rezidențiale</t>
  </si>
  <si>
    <t>total</t>
  </si>
  <si>
    <t>FLUCAD TOPO SRL</t>
  </si>
  <si>
    <t>CRESTEREA COMPETITIVITATII FLUCAD TOPO S.R.L.</t>
  </si>
  <si>
    <t>SIG MED CONSTANTA SRL</t>
  </si>
  <si>
    <t>MODERNIZAREA ACTIVITATII SIG MED CONSTANTA</t>
  </si>
  <si>
    <t>ERISBIO SRL</t>
  </si>
  <si>
    <t>ÎNFIINȚARE ȘI DOTARE CLINICĂ MEDICALĂ</t>
  </si>
  <si>
    <t>LICEUL DE ARTA GHEORGHE TATTARESCU</t>
  </si>
  <si>
    <t>Creșterea eficienței energetice la corp clădire liceu și lucrări conexe, la Liceul de Artă ”Gheorghe Tăttărescu” din Focșani</t>
  </si>
  <si>
    <t>LUANSA SRL</t>
  </si>
  <si>
    <t>CRESTEREA COMPETITIVITATII MICROINTREPRINDERII SC LUANSA SRL PRIN ACHIZITIA DE ECHIPAMENTE SPECIFICE</t>
  </si>
  <si>
    <t>UAT Jud Braila</t>
  </si>
  <si>
    <t>Reabilitare si anvelopare pavilion A (constructiile C1,C2,C3), Spitalul Clinic Judetean de Urgenta Braila, Soseaua Buzaului nr. 2</t>
  </si>
  <si>
    <t>UAT Com Valea Sării</t>
  </si>
  <si>
    <t>UAT Com Vizantea-Livezi</t>
  </si>
  <si>
    <t>Imbunatatirea serviciilor educationale, sociale si a serviciilor publice urbane</t>
  </si>
  <si>
    <t>Modernizarea activității SIG MED CONSTANTA SRL</t>
  </si>
  <si>
    <t>Reabilitare termica și creștere eficientei energetice unitare de învățământ în Comuna Vizantea-Livezi</t>
  </si>
  <si>
    <t>Sprijinirea eficienței energetice în clădirile rezidențiale - Blocur PR3B, sc.1,2,3, B-dul Galați nr.7</t>
  </si>
  <si>
    <t>Consolidare si restaurare Sala de lectura a bibliotecii Judetene Vrancea</t>
  </si>
  <si>
    <t>FOUR WINDS SRL</t>
  </si>
  <si>
    <t>Dotare activitate terapii complementare la FOUR WINDS SRL, prin achizitia de echipamente si servicii</t>
  </si>
  <si>
    <t>Consolidare şi supraetajare imobil, sediul Consiliului Județean Tulcea - Corp de legătură - C2</t>
  </si>
  <si>
    <t>UAT Jud Tulcea</t>
  </si>
  <si>
    <t>AGROVET IMPEX SRL</t>
  </si>
  <si>
    <t>UAT Oraș Năvodari</t>
  </si>
  <si>
    <t>Cresterea competitivitatii AGROVET IMPEX SRL prin achizitie echipamente specifice</t>
  </si>
  <si>
    <t>Imbunatatirea mobilității urbane în orașul Năvodari pe străzile ce deservesc transportul în comun: strada Rândunelelor, strada Albinelor, strada Constanței, strada Plopilor, strada Recoltei, strada Corbului, strada Nuferilor</t>
  </si>
  <si>
    <t>Lucrari de interventie pentru cresterea performantei energetice a Spitalului Municipal si a Statiei de Salvare, Municipiul Adjud, judetul Vrancea</t>
  </si>
  <si>
    <t>Situatie plati realizate in cadrul PR SE la data de 30.04.2026 (inclusiv plăți IFI în lei)</t>
  </si>
  <si>
    <t>Plăți în euro - Instrumente financiare la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</si>
</sst>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 [$EUR]"/>
  </numFmts>
  <fonts count="12"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b/>
      <sz val="11"/>
      <name val="Calibri"/>
      <family val="2"/>
      <scheme val="minor"/>
    </font>
    <font>
      <sz val="11"/>
      <name val="Calibri"/>
      <family val="2"/>
    </font>
    <font>
      <sz val="11"/>
      <color rgb="FF0F172A"/>
      <name val="Calibri"/>
      <family val="2"/>
      <scheme val="minor"/>
    </font>
    <font>
      <sz val="11"/>
      <color rgb="FF020817"/>
      <name val="Calibri"/>
      <family val="2"/>
      <scheme val="minor"/>
    </font>
    <font>
      <sz val="11"/>
      <color theme="1"/>
      <name val="Calibri"/>
      <family val="2"/>
    </font>
    <font>
      <sz val="10"/>
      <name val="Arial"/>
      <family val="2"/>
    </font>
    <font>
      <sz val="11"/>
      <color rgb="FF020817"/>
      <name val="Arial"/>
      <family val="2"/>
    </font>
    <font>
      <sz val="12"/>
      <name val="Calibri"/>
      <family val="2"/>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9" fillId="0" borderId="0"/>
  </cellStyleXfs>
  <cellXfs count="213">
    <xf numFmtId="0" fontId="0" fillId="0" borderId="0" xfId="0"/>
    <xf numFmtId="0" fontId="0" fillId="0" borderId="1" xfId="0" applyBorder="1" applyAlignment="1">
      <alignment horizontal="center" vertical="center"/>
    </xf>
    <xf numFmtId="4" fontId="0" fillId="0" borderId="0" xfId="0" applyNumberFormat="1"/>
    <xf numFmtId="0" fontId="3" fillId="0" borderId="4" xfId="0" applyFont="1" applyBorder="1" applyAlignment="1">
      <alignment horizontal="center" vertical="center" wrapText="1"/>
    </xf>
    <xf numFmtId="0" fontId="0" fillId="2" borderId="0" xfId="0" applyFill="1"/>
    <xf numFmtId="0" fontId="3" fillId="0" borderId="1" xfId="0" applyFont="1" applyBorder="1" applyAlignment="1">
      <alignment horizontal="center" vertical="center" wrapText="1"/>
    </xf>
    <xf numFmtId="0" fontId="3" fillId="0" borderId="1" xfId="0" applyFont="1" applyBorder="1" applyAlignment="1">
      <alignment horizontal="center" wrapText="1"/>
    </xf>
    <xf numFmtId="14"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0" borderId="5" xfId="0" applyBorder="1" applyAlignment="1">
      <alignment horizontal="center" vertical="center" wrapText="1"/>
    </xf>
    <xf numFmtId="49" fontId="3" fillId="0" borderId="1" xfId="0" applyNumberFormat="1" applyFont="1" applyBorder="1" applyAlignment="1">
      <alignment horizontal="center" vertical="center"/>
    </xf>
    <xf numFmtId="14" fontId="3" fillId="2" borderId="5" xfId="0" applyNumberFormat="1" applyFont="1" applyFill="1" applyBorder="1" applyAlignment="1">
      <alignment horizontal="center" vertic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14" fontId="3" fillId="2" borderId="1" xfId="0" applyNumberFormat="1" applyFont="1" applyFill="1" applyBorder="1" applyAlignment="1">
      <alignment horizontal="center" wrapText="1"/>
    </xf>
    <xf numFmtId="0" fontId="3" fillId="0" borderId="5"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0" fillId="2" borderId="0" xfId="0" applyFill="1" applyAlignment="1">
      <alignment horizontal="center"/>
    </xf>
    <xf numFmtId="49" fontId="0" fillId="0" borderId="1" xfId="0" applyNumberFormat="1" applyBorder="1" applyAlignment="1">
      <alignment horizontal="center" vertical="center" wrapText="1"/>
    </xf>
    <xf numFmtId="14" fontId="3" fillId="0" borderId="1" xfId="0" applyNumberFormat="1" applyFont="1" applyBorder="1" applyAlignment="1">
      <alignment horizontal="center" vertical="center"/>
    </xf>
    <xf numFmtId="14" fontId="3" fillId="0" borderId="4" xfId="0" applyNumberFormat="1" applyFont="1" applyBorder="1" applyAlignment="1">
      <alignment horizontal="center" vertical="center"/>
    </xf>
    <xf numFmtId="49" fontId="3" fillId="2"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5" fillId="2" borderId="3" xfId="0" applyFont="1" applyFill="1" applyBorder="1" applyAlignment="1">
      <alignment horizontal="right" vertical="center"/>
    </xf>
    <xf numFmtId="0" fontId="5" fillId="0" borderId="1" xfId="0" applyFont="1" applyBorder="1" applyAlignment="1">
      <alignment horizontal="right" vertical="center" wrapText="1"/>
    </xf>
    <xf numFmtId="0" fontId="5"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4" fontId="1" fillId="3" borderId="1" xfId="0" applyNumberFormat="1" applyFont="1" applyFill="1" applyBorder="1" applyAlignment="1">
      <alignment horizontal="right" vertical="center" wrapText="1"/>
    </xf>
    <xf numFmtId="0" fontId="3" fillId="3" borderId="1" xfId="0"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wrapText="1"/>
    </xf>
    <xf numFmtId="4" fontId="3" fillId="2" borderId="0" xfId="0" applyNumberFormat="1" applyFont="1" applyFill="1" applyAlignment="1">
      <alignment horizontal="right" vertical="center" wrapText="1"/>
    </xf>
    <xf numFmtId="4" fontId="3" fillId="2" borderId="5"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164" fontId="3" fillId="2" borderId="1" xfId="0" applyNumberFormat="1" applyFont="1" applyFill="1" applyBorder="1" applyAlignment="1">
      <alignment horizontal="right" vertical="center"/>
    </xf>
    <xf numFmtId="4" fontId="3" fillId="0" borderId="4" xfId="0" applyNumberFormat="1" applyFont="1" applyBorder="1" applyAlignment="1">
      <alignment horizontal="right" vertical="center"/>
    </xf>
    <xf numFmtId="4" fontId="3" fillId="0" borderId="1" xfId="0" applyNumberFormat="1" applyFont="1" applyBorder="1" applyAlignment="1">
      <alignment horizontal="right" vertical="center"/>
    </xf>
    <xf numFmtId="4" fontId="3" fillId="0" borderId="5" xfId="0" applyNumberFormat="1" applyFont="1" applyBorder="1" applyAlignment="1">
      <alignment horizontal="right" vertical="center"/>
    </xf>
    <xf numFmtId="4" fontId="3" fillId="0" borderId="0" xfId="0" applyNumberFormat="1" applyFont="1" applyAlignment="1">
      <alignment horizontal="right" vertical="center"/>
    </xf>
    <xf numFmtId="49" fontId="3" fillId="0" borderId="6"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0" fillId="0" borderId="1" xfId="0" applyBorder="1"/>
    <xf numFmtId="0" fontId="3" fillId="0" borderId="4" xfId="0" applyFont="1" applyBorder="1" applyAlignment="1">
      <alignment horizontal="center" vertical="center"/>
    </xf>
    <xf numFmtId="4" fontId="3" fillId="0" borderId="1" xfId="0" applyNumberFormat="1" applyFont="1" applyBorder="1" applyAlignment="1">
      <alignment vertical="center"/>
    </xf>
    <xf numFmtId="49" fontId="3" fillId="0" borderId="1" xfId="0" applyNumberFormat="1" applyFont="1" applyBorder="1" applyAlignment="1">
      <alignment vertical="center" wrapText="1"/>
    </xf>
    <xf numFmtId="0" fontId="3" fillId="0" borderId="6" xfId="0" applyFont="1" applyBorder="1" applyAlignment="1">
      <alignment horizontal="center" vertical="center" wrapText="1"/>
    </xf>
    <xf numFmtId="0" fontId="3" fillId="3" borderId="5" xfId="0" applyFont="1" applyFill="1" applyBorder="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horizontal="center" vertical="center" wrapText="1"/>
    </xf>
    <xf numFmtId="0" fontId="4" fillId="3" borderId="5" xfId="0" applyFont="1" applyFill="1" applyBorder="1" applyAlignment="1">
      <alignment vertical="center" wrapText="1"/>
    </xf>
    <xf numFmtId="0" fontId="1" fillId="0" borderId="0" xfId="0" applyFont="1"/>
    <xf numFmtId="165" fontId="3" fillId="0" borderId="1" xfId="1" applyNumberFormat="1" applyFont="1" applyBorder="1" applyAlignment="1">
      <alignment horizontal="right" vertical="center"/>
    </xf>
    <xf numFmtId="165" fontId="1" fillId="0" borderId="1" xfId="0" applyNumberFormat="1" applyFont="1" applyBorder="1" applyAlignment="1">
      <alignment horizontal="right"/>
    </xf>
    <xf numFmtId="165" fontId="1" fillId="0" borderId="1" xfId="0" applyNumberFormat="1" applyFont="1" applyBorder="1"/>
    <xf numFmtId="0" fontId="0" fillId="0" borderId="4" xfId="0" applyBorder="1" applyAlignment="1">
      <alignment horizontal="center" vertical="center" wrapText="1"/>
    </xf>
    <xf numFmtId="4" fontId="8" fillId="0" borderId="1" xfId="0" applyNumberFormat="1" applyFont="1" applyBorder="1" applyAlignment="1">
      <alignment horizontal="right" vertical="center"/>
    </xf>
    <xf numFmtId="0" fontId="0" fillId="2" borderId="0" xfId="0" applyFill="1" applyAlignment="1">
      <alignment horizontal="right"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4" fontId="0" fillId="2" borderId="1" xfId="0" applyNumberFormat="1" applyFill="1" applyBorder="1" applyAlignment="1">
      <alignment horizontal="right" vertical="center" wrapText="1"/>
    </xf>
    <xf numFmtId="14" fontId="0" fillId="0" borderId="1" xfId="0" applyNumberFormat="1" applyBorder="1" applyAlignment="1">
      <alignment horizontal="center" vertical="center" wrapText="1"/>
    </xf>
    <xf numFmtId="4" fontId="0" fillId="2" borderId="6" xfId="0" applyNumberFormat="1" applyFill="1" applyBorder="1" applyAlignment="1">
      <alignment horizontal="right" vertical="center"/>
    </xf>
    <xf numFmtId="14" fontId="0" fillId="0" borderId="4" xfId="0" applyNumberFormat="1" applyBorder="1" applyAlignment="1">
      <alignment horizontal="center" vertical="center" wrapText="1"/>
    </xf>
    <xf numFmtId="4" fontId="0" fillId="2" borderId="1" xfId="0" applyNumberFormat="1" applyFill="1" applyBorder="1" applyAlignment="1">
      <alignment horizontal="right" vertical="center"/>
    </xf>
    <xf numFmtId="4" fontId="0" fillId="2" borderId="5" xfId="0" applyNumberFormat="1" applyFill="1" applyBorder="1" applyAlignment="1">
      <alignment horizontal="right" vertical="center" wrapText="1"/>
    </xf>
    <xf numFmtId="14" fontId="0" fillId="0" borderId="5" xfId="0" applyNumberFormat="1" applyBorder="1" applyAlignment="1">
      <alignment horizontal="center" vertical="center" wrapText="1"/>
    </xf>
    <xf numFmtId="4" fontId="0" fillId="2" borderId="6" xfId="0" applyNumberFormat="1" applyFill="1" applyBorder="1" applyAlignment="1">
      <alignment horizontal="right" vertical="center" wrapText="1"/>
    </xf>
    <xf numFmtId="0" fontId="0" fillId="0" borderId="1" xfId="0" applyBorder="1" applyAlignment="1">
      <alignment vertical="center" wrapText="1"/>
    </xf>
    <xf numFmtId="0" fontId="0" fillId="0" borderId="5" xfId="0" applyBorder="1" applyAlignment="1">
      <alignment horizontal="center" vertical="center"/>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14" fontId="3" fillId="0" borderId="1" xfId="0" applyNumberFormat="1" applyFont="1" applyBorder="1" applyAlignment="1">
      <alignment horizontal="right" vertical="center"/>
    </xf>
    <xf numFmtId="14" fontId="3" fillId="2" borderId="1"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49" fontId="3" fillId="0" borderId="5" xfId="0" applyNumberFormat="1" applyFont="1" applyBorder="1" applyAlignment="1">
      <alignment horizontal="center" vertical="center"/>
    </xf>
    <xf numFmtId="4" fontId="0" fillId="0" borderId="1" xfId="0" applyNumberFormat="1" applyBorder="1" applyAlignment="1">
      <alignment horizontal="right" vertical="center"/>
    </xf>
    <xf numFmtId="0" fontId="0" fillId="2"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14" fontId="0" fillId="0" borderId="5" xfId="0" applyNumberFormat="1" applyBorder="1" applyAlignment="1">
      <alignment horizontal="center" vertical="center"/>
    </xf>
    <xf numFmtId="14" fontId="3" fillId="2" borderId="5" xfId="0" applyNumberFormat="1" applyFont="1" applyFill="1" applyBorder="1" applyAlignment="1">
      <alignment horizontal="center" vertical="center"/>
    </xf>
    <xf numFmtId="14" fontId="3" fillId="0" borderId="5" xfId="0" applyNumberFormat="1" applyFont="1" applyBorder="1" applyAlignment="1">
      <alignment horizontal="center" vertical="center"/>
    </xf>
    <xf numFmtId="49" fontId="3" fillId="0" borderId="4" xfId="0" applyNumberFormat="1" applyFont="1" applyBorder="1" applyAlignment="1">
      <alignment horizontal="center" vertical="center"/>
    </xf>
    <xf numFmtId="14" fontId="3" fillId="0" borderId="6" xfId="0" applyNumberFormat="1" applyFont="1" applyBorder="1" applyAlignment="1">
      <alignment horizontal="center" vertical="center"/>
    </xf>
    <xf numFmtId="0" fontId="7" fillId="0" borderId="1" xfId="0" applyFont="1" applyBorder="1" applyAlignment="1">
      <alignment vertical="center" wrapText="1"/>
    </xf>
    <xf numFmtId="0" fontId="7" fillId="0" borderId="5" xfId="0" applyFont="1" applyBorder="1" applyAlignment="1">
      <alignment vertical="center" wrapText="1"/>
    </xf>
    <xf numFmtId="0" fontId="0" fillId="3" borderId="1" xfId="0" applyFill="1" applyBorder="1" applyAlignment="1">
      <alignment horizontal="center" vertical="center"/>
    </xf>
    <xf numFmtId="0" fontId="0" fillId="3" borderId="1" xfId="0" applyFill="1" applyBorder="1"/>
    <xf numFmtId="0" fontId="0" fillId="3" borderId="1" xfId="0" applyFill="1" applyBorder="1" applyAlignment="1">
      <alignment horizontal="center"/>
    </xf>
    <xf numFmtId="14" fontId="3" fillId="3" borderId="5" xfId="0" applyNumberFormat="1" applyFont="1" applyFill="1" applyBorder="1" applyAlignment="1">
      <alignment horizontal="center" vertical="center"/>
    </xf>
    <xf numFmtId="0" fontId="3" fillId="0" borderId="3" xfId="0" applyFont="1" applyBorder="1" applyAlignment="1">
      <alignment horizontal="center" vertical="center"/>
    </xf>
    <xf numFmtId="4" fontId="3" fillId="0" borderId="4" xfId="0" applyNumberFormat="1" applyFont="1" applyBorder="1" applyAlignment="1">
      <alignment horizontal="center" vertical="center"/>
    </xf>
    <xf numFmtId="164" fontId="3" fillId="2" borderId="4" xfId="0" applyNumberFormat="1" applyFont="1" applyFill="1" applyBorder="1" applyAlignment="1">
      <alignment horizontal="right" vertical="center"/>
    </xf>
    <xf numFmtId="4" fontId="3" fillId="0" borderId="6" xfId="0" applyNumberFormat="1" applyFont="1" applyBorder="1" applyAlignment="1">
      <alignment horizontal="right" vertical="center"/>
    </xf>
    <xf numFmtId="0" fontId="3"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0" fillId="3" borderId="5" xfId="0" applyFill="1" applyBorder="1" applyAlignment="1">
      <alignment horizontal="center" vertical="center"/>
    </xf>
    <xf numFmtId="0" fontId="3" fillId="2" borderId="1" xfId="0" applyFont="1" applyFill="1" applyBorder="1" applyAlignment="1">
      <alignment horizontal="center" wrapText="1"/>
    </xf>
    <xf numFmtId="0" fontId="0" fillId="0" borderId="1" xfId="0" applyBorder="1" applyAlignment="1">
      <alignment horizontal="center" wrapText="1"/>
    </xf>
    <xf numFmtId="0" fontId="10" fillId="0" borderId="0" xfId="0" applyFont="1" applyAlignment="1">
      <alignment horizontal="center"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8" fillId="0" borderId="5" xfId="0" applyFont="1" applyBorder="1" applyAlignment="1">
      <alignment horizontal="center" vertical="center"/>
    </xf>
    <xf numFmtId="0" fontId="11" fillId="0" borderId="3" xfId="0" applyFont="1" applyBorder="1" applyAlignment="1">
      <alignment horizontal="center" vertical="center"/>
    </xf>
    <xf numFmtId="0" fontId="5" fillId="0" borderId="1" xfId="0" applyFont="1" applyBorder="1" applyAlignment="1">
      <alignment horizontal="left" vertical="center" wrapText="1"/>
    </xf>
    <xf numFmtId="4" fontId="5" fillId="0" borderId="1" xfId="0" applyNumberFormat="1" applyFont="1" applyBorder="1" applyAlignment="1">
      <alignment horizontal="right" vertical="center"/>
    </xf>
    <xf numFmtId="0" fontId="11" fillId="0" borderId="8" xfId="0" applyFont="1" applyBorder="1" applyAlignment="1">
      <alignment horizontal="center" vertical="center"/>
    </xf>
    <xf numFmtId="14" fontId="5" fillId="0" borderId="5" xfId="0" applyNumberFormat="1" applyFont="1" applyBorder="1" applyAlignment="1">
      <alignment horizontal="center" vertical="center"/>
    </xf>
    <xf numFmtId="0" fontId="1" fillId="0" borderId="0" xfId="0" applyFont="1" applyAlignment="1">
      <alignment horizontal="center" vertical="center"/>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5" xfId="0" applyNumberFormat="1" applyFont="1" applyBorder="1" applyAlignment="1">
      <alignment horizontal="right" vertical="center"/>
    </xf>
    <xf numFmtId="4" fontId="3" fillId="2" borderId="4"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49"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0" borderId="6" xfId="0" applyBorder="1" applyAlignment="1">
      <alignment horizontal="center" vertical="center" wrapText="1"/>
    </xf>
    <xf numFmtId="0" fontId="3" fillId="0" borderId="6" xfId="0" applyFont="1" applyBorder="1" applyAlignment="1">
      <alignment horizontal="center" vertical="center" wrapText="1"/>
    </xf>
    <xf numFmtId="0" fontId="0" fillId="2" borderId="6" xfId="0" applyFill="1" applyBorder="1" applyAlignment="1">
      <alignment horizontal="center" vertical="center" wrapText="1"/>
    </xf>
    <xf numFmtId="4" fontId="3" fillId="0" borderId="6" xfId="0" applyNumberFormat="1" applyFont="1" applyBorder="1" applyAlignment="1">
      <alignment horizontal="right" vertical="center"/>
    </xf>
    <xf numFmtId="49" fontId="3" fillId="0" borderId="6" xfId="0" applyNumberFormat="1" applyFont="1" applyBorder="1" applyAlignment="1">
      <alignment horizontal="center" vertical="center" wrapText="1"/>
    </xf>
    <xf numFmtId="4" fontId="3" fillId="2" borderId="6" xfId="0" applyNumberFormat="1" applyFont="1" applyFill="1"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7"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4" fontId="3" fillId="2" borderId="4" xfId="0" applyNumberFormat="1" applyFont="1" applyFill="1" applyBorder="1" applyAlignment="1">
      <alignment horizontal="right" vertical="center" wrapText="1"/>
    </xf>
    <xf numFmtId="4" fontId="3" fillId="2" borderId="5" xfId="0" applyNumberFormat="1" applyFont="1" applyFill="1" applyBorder="1" applyAlignment="1">
      <alignment horizontal="right" vertical="center" wrapText="1"/>
    </xf>
    <xf numFmtId="0" fontId="0" fillId="2" borderId="1" xfId="0"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64" fontId="3" fillId="2" borderId="4"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4" fontId="3" fillId="0" borderId="1" xfId="0" applyNumberFormat="1" applyFont="1" applyBorder="1" applyAlignment="1">
      <alignment horizontal="right" vertical="center"/>
    </xf>
    <xf numFmtId="4" fontId="3" fillId="2" borderId="1" xfId="0" applyNumberFormat="1" applyFont="1" applyFill="1" applyBorder="1" applyAlignment="1">
      <alignment horizontal="right" vertical="center"/>
    </xf>
    <xf numFmtId="0" fontId="3" fillId="2" borderId="5" xfId="0" applyFont="1" applyFill="1" applyBorder="1" applyAlignment="1">
      <alignment horizontal="right" vertical="center" wrapText="1"/>
    </xf>
    <xf numFmtId="4" fontId="0" fillId="2" borderId="4"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4" fontId="0" fillId="2" borderId="1" xfId="0" applyNumberFormat="1" applyFill="1" applyBorder="1" applyAlignment="1">
      <alignment horizontal="right"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0" fillId="0" borderId="1" xfId="0" applyBorder="1" applyAlignment="1">
      <alignment horizontal="center" vertical="center" wrapText="1"/>
    </xf>
    <xf numFmtId="4" fontId="0" fillId="2" borderId="6" xfId="0" applyNumberFormat="1" applyFill="1" applyBorder="1" applyAlignment="1">
      <alignment horizontal="right" vertical="center"/>
    </xf>
    <xf numFmtId="4" fontId="0" fillId="2" borderId="1" xfId="0" applyNumberFormat="1" applyFill="1" applyBorder="1" applyAlignment="1">
      <alignment horizontal="righ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right" vertical="center" wrapText="1"/>
    </xf>
    <xf numFmtId="0" fontId="4" fillId="3" borderId="5" xfId="0" applyFont="1" applyFill="1" applyBorder="1" applyAlignment="1">
      <alignment horizontal="right" vertical="center" wrapText="1"/>
    </xf>
    <xf numFmtId="4" fontId="0" fillId="2" borderId="6" xfId="0" applyNumberFormat="1" applyFill="1" applyBorder="1" applyAlignment="1">
      <alignment horizontal="righ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2"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 fillId="0" borderId="2" xfId="0" applyFont="1" applyBorder="1" applyAlignment="1">
      <alignment horizontal="right"/>
    </xf>
    <xf numFmtId="0" fontId="1" fillId="0" borderId="7" xfId="0" applyFont="1" applyBorder="1" applyAlignment="1">
      <alignment horizontal="right"/>
    </xf>
    <xf numFmtId="0" fontId="1" fillId="0" borderId="3" xfId="0" applyFont="1" applyBorder="1" applyAlignment="1">
      <alignment horizontal="right"/>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right" vertical="center" wrapText="1"/>
    </xf>
    <xf numFmtId="0" fontId="3" fillId="3" borderId="5" xfId="0" applyFont="1" applyFill="1" applyBorder="1" applyAlignment="1">
      <alignment horizontal="right" vertical="center" wrapText="1"/>
    </xf>
    <xf numFmtId="165" fontId="3" fillId="0" borderId="4" xfId="1" applyNumberFormat="1" applyFont="1" applyBorder="1" applyAlignment="1">
      <alignment horizontal="center" vertical="center" wrapText="1"/>
    </xf>
    <xf numFmtId="165" fontId="3" fillId="0" borderId="5" xfId="1" applyNumberFormat="1" applyFont="1" applyBorder="1" applyAlignment="1">
      <alignment horizontal="center" vertical="center" wrapText="1"/>
    </xf>
  </cellXfs>
  <cellStyles count="2">
    <cellStyle name="Normal" xfId="0" builtinId="0"/>
    <cellStyle name="Normal 2" xfId="1" xr:uid="{0528EDF3-821D-4512-9447-6AADC7B55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O759"/>
  <sheetViews>
    <sheetView tabSelected="1" topLeftCell="B1" zoomScale="82" zoomScaleNormal="82" workbookViewId="0">
      <pane xSplit="5" ySplit="6" topLeftCell="G720" activePane="bottomRight" state="frozen"/>
      <selection activeCell="B1" sqref="B1"/>
      <selection pane="topRight" activeCell="G1" sqref="G1"/>
      <selection pane="bottomLeft" activeCell="B7" sqref="B7"/>
      <selection pane="bottomRight" activeCell="E756" sqref="E756:E757"/>
    </sheetView>
  </sheetViews>
  <sheetFormatPr defaultRowHeight="14.4" x14ac:dyDescent="0.3"/>
  <cols>
    <col min="2" max="2" width="6.6640625" style="18" customWidth="1"/>
    <col min="3" max="3" width="32" style="23" customWidth="1"/>
    <col min="4" max="4" width="8.33203125" customWidth="1"/>
    <col min="5" max="5" width="64.6640625" style="22" customWidth="1"/>
    <col min="6" max="6" width="16" style="23" customWidth="1"/>
    <col min="7" max="7" width="27.6640625" style="18" customWidth="1"/>
    <col min="8" max="8" width="48.33203125" style="23" customWidth="1"/>
    <col min="9" max="9" width="16.44140625" style="23" customWidth="1"/>
    <col min="10" max="10" width="17.5546875" style="70" customWidth="1"/>
    <col min="11" max="11" width="16.5546875" style="70" customWidth="1"/>
    <col min="12" max="12" width="14.88671875" style="24" customWidth="1"/>
    <col min="13" max="13" width="9.44140625" style="18" customWidth="1"/>
    <col min="14" max="14" width="14" style="23" customWidth="1"/>
    <col min="15" max="15" width="11.33203125" bestFit="1" customWidth="1"/>
    <col min="16" max="16" width="16" customWidth="1"/>
    <col min="21" max="21" width="8.6640625" customWidth="1"/>
  </cols>
  <sheetData>
    <row r="3" spans="2:14" x14ac:dyDescent="0.3">
      <c r="B3" s="133" t="s">
        <v>450</v>
      </c>
      <c r="C3" s="133"/>
      <c r="D3" s="133"/>
      <c r="E3" s="133"/>
      <c r="F3" s="133"/>
      <c r="G3" s="133"/>
      <c r="H3" s="133"/>
    </row>
    <row r="4" spans="2:14" x14ac:dyDescent="0.3">
      <c r="N4" s="23" t="s">
        <v>36</v>
      </c>
    </row>
    <row r="5" spans="2:14" ht="31.5" customHeight="1" x14ac:dyDescent="0.3">
      <c r="B5" s="189" t="s">
        <v>22</v>
      </c>
      <c r="C5" s="190"/>
      <c r="D5" s="189" t="s">
        <v>23</v>
      </c>
      <c r="E5" s="190"/>
      <c r="F5" s="191" t="s">
        <v>24</v>
      </c>
      <c r="G5" s="191" t="s">
        <v>2</v>
      </c>
      <c r="H5" s="191" t="s">
        <v>120</v>
      </c>
      <c r="I5" s="191" t="s">
        <v>3</v>
      </c>
      <c r="J5" s="193" t="s">
        <v>27</v>
      </c>
      <c r="K5" s="193" t="s">
        <v>34</v>
      </c>
      <c r="L5" s="191" t="s">
        <v>35</v>
      </c>
      <c r="M5" s="191" t="s">
        <v>0</v>
      </c>
      <c r="N5" s="191" t="s">
        <v>1</v>
      </c>
    </row>
    <row r="6" spans="2:14" ht="25.5" customHeight="1" x14ac:dyDescent="0.3">
      <c r="B6" s="19" t="s">
        <v>25</v>
      </c>
      <c r="C6" s="19" t="s">
        <v>26</v>
      </c>
      <c r="D6" s="19" t="s">
        <v>25</v>
      </c>
      <c r="E6" s="19" t="s">
        <v>26</v>
      </c>
      <c r="F6" s="192"/>
      <c r="G6" s="192"/>
      <c r="H6" s="192"/>
      <c r="I6" s="192"/>
      <c r="J6" s="194"/>
      <c r="K6" s="194"/>
      <c r="L6" s="192"/>
      <c r="M6" s="192"/>
      <c r="N6" s="192"/>
    </row>
    <row r="7" spans="2:14" ht="43.2" x14ac:dyDescent="0.3">
      <c r="B7" s="5">
        <v>7</v>
      </c>
      <c r="C7" s="5" t="s">
        <v>30</v>
      </c>
      <c r="D7" s="5">
        <v>7</v>
      </c>
      <c r="E7" s="5" t="s">
        <v>30</v>
      </c>
      <c r="F7" s="5">
        <v>332527</v>
      </c>
      <c r="G7" s="5" t="s">
        <v>4</v>
      </c>
      <c r="H7" s="5" t="s">
        <v>121</v>
      </c>
      <c r="I7" s="5" t="s">
        <v>6</v>
      </c>
      <c r="J7" s="41">
        <f>K7</f>
        <v>1301827</v>
      </c>
      <c r="K7" s="41">
        <v>1301827</v>
      </c>
      <c r="L7" s="5" t="s">
        <v>5</v>
      </c>
      <c r="M7" s="5">
        <v>1</v>
      </c>
      <c r="N7" s="7">
        <v>45205</v>
      </c>
    </row>
    <row r="8" spans="2:14" ht="15" customHeight="1" x14ac:dyDescent="0.3">
      <c r="B8" s="5">
        <v>7</v>
      </c>
      <c r="C8" s="144" t="s">
        <v>30</v>
      </c>
      <c r="D8" s="5">
        <v>7</v>
      </c>
      <c r="E8" s="144" t="s">
        <v>30</v>
      </c>
      <c r="F8" s="144">
        <v>332527</v>
      </c>
      <c r="G8" s="144" t="s">
        <v>4</v>
      </c>
      <c r="H8" s="144" t="s">
        <v>121</v>
      </c>
      <c r="I8" s="144" t="s">
        <v>7</v>
      </c>
      <c r="J8" s="171">
        <f>K8+K9</f>
        <v>6148404.4199999999</v>
      </c>
      <c r="K8" s="41">
        <v>5030869.71</v>
      </c>
      <c r="L8" s="5" t="s">
        <v>5</v>
      </c>
      <c r="M8" s="5">
        <v>2</v>
      </c>
      <c r="N8" s="7">
        <v>45223</v>
      </c>
    </row>
    <row r="9" spans="2:14" x14ac:dyDescent="0.3">
      <c r="B9" s="5">
        <v>7</v>
      </c>
      <c r="C9" s="145"/>
      <c r="D9" s="5">
        <v>7</v>
      </c>
      <c r="E9" s="145"/>
      <c r="F9" s="145"/>
      <c r="G9" s="145"/>
      <c r="H9" s="145"/>
      <c r="I9" s="145"/>
      <c r="J9" s="180"/>
      <c r="K9" s="41">
        <v>1117534.71</v>
      </c>
      <c r="L9" s="5" t="s">
        <v>8</v>
      </c>
      <c r="M9" s="5">
        <v>3</v>
      </c>
      <c r="N9" s="7">
        <v>45223</v>
      </c>
    </row>
    <row r="10" spans="2:14" ht="43.2" x14ac:dyDescent="0.3">
      <c r="B10" s="5">
        <v>7</v>
      </c>
      <c r="C10" s="5" t="s">
        <v>30</v>
      </c>
      <c r="D10" s="5">
        <v>7</v>
      </c>
      <c r="E10" s="5" t="s">
        <v>30</v>
      </c>
      <c r="F10" s="5">
        <v>332527</v>
      </c>
      <c r="G10" s="5" t="s">
        <v>4</v>
      </c>
      <c r="H10" s="5" t="s">
        <v>121</v>
      </c>
      <c r="I10" s="5" t="s">
        <v>9</v>
      </c>
      <c r="J10" s="41">
        <f>K10</f>
        <v>1301827</v>
      </c>
      <c r="K10" s="41">
        <v>1301827</v>
      </c>
      <c r="L10" s="5" t="s">
        <v>5</v>
      </c>
      <c r="M10" s="5">
        <v>4</v>
      </c>
      <c r="N10" s="7">
        <v>45239</v>
      </c>
    </row>
    <row r="11" spans="2:14" ht="15" customHeight="1" x14ac:dyDescent="0.3">
      <c r="B11" s="5">
        <v>7</v>
      </c>
      <c r="C11" s="144" t="s">
        <v>30</v>
      </c>
      <c r="D11" s="5">
        <v>7</v>
      </c>
      <c r="E11" s="144" t="s">
        <v>30</v>
      </c>
      <c r="F11" s="144">
        <v>332527</v>
      </c>
      <c r="G11" s="144" t="s">
        <v>4</v>
      </c>
      <c r="H11" s="144" t="s">
        <v>121</v>
      </c>
      <c r="I11" s="144" t="s">
        <v>10</v>
      </c>
      <c r="J11" s="171">
        <f>K11+K12</f>
        <v>331315.96000000002</v>
      </c>
      <c r="K11" s="41">
        <v>86344.52</v>
      </c>
      <c r="L11" s="5" t="s">
        <v>5</v>
      </c>
      <c r="M11" s="62">
        <v>1</v>
      </c>
      <c r="N11" s="7">
        <v>45316</v>
      </c>
    </row>
    <row r="12" spans="2:14" x14ac:dyDescent="0.3">
      <c r="B12" s="5">
        <v>7</v>
      </c>
      <c r="C12" s="145"/>
      <c r="D12" s="5">
        <v>7</v>
      </c>
      <c r="E12" s="145"/>
      <c r="F12" s="145"/>
      <c r="G12" s="145"/>
      <c r="H12" s="145"/>
      <c r="I12" s="145"/>
      <c r="J12" s="180"/>
      <c r="K12" s="41">
        <v>244971.44</v>
      </c>
      <c r="L12" s="5" t="s">
        <v>8</v>
      </c>
      <c r="M12" s="62">
        <v>2</v>
      </c>
      <c r="N12" s="7">
        <v>45316</v>
      </c>
    </row>
    <row r="13" spans="2:14" ht="43.2" x14ac:dyDescent="0.3">
      <c r="B13" s="5">
        <v>7</v>
      </c>
      <c r="C13" s="5" t="s">
        <v>30</v>
      </c>
      <c r="D13" s="5">
        <v>7</v>
      </c>
      <c r="E13" s="5" t="s">
        <v>30</v>
      </c>
      <c r="F13" s="5">
        <v>332527</v>
      </c>
      <c r="G13" s="5" t="s">
        <v>4</v>
      </c>
      <c r="H13" s="5" t="s">
        <v>121</v>
      </c>
      <c r="I13" s="6" t="s">
        <v>11</v>
      </c>
      <c r="J13" s="41">
        <f>K13</f>
        <v>3460490</v>
      </c>
      <c r="K13" s="42">
        <v>3460490</v>
      </c>
      <c r="L13" s="6" t="s">
        <v>5</v>
      </c>
      <c r="M13" s="62">
        <v>3</v>
      </c>
      <c r="N13" s="10">
        <v>45323</v>
      </c>
    </row>
    <row r="14" spans="2:14" ht="43.2" x14ac:dyDescent="0.3">
      <c r="B14" s="5">
        <v>7</v>
      </c>
      <c r="C14" s="5" t="s">
        <v>30</v>
      </c>
      <c r="D14" s="5">
        <v>7</v>
      </c>
      <c r="E14" s="5" t="s">
        <v>30</v>
      </c>
      <c r="F14" s="5">
        <v>332527</v>
      </c>
      <c r="G14" s="5" t="s">
        <v>4</v>
      </c>
      <c r="H14" s="5" t="s">
        <v>121</v>
      </c>
      <c r="I14" s="121" t="s">
        <v>12</v>
      </c>
      <c r="J14" s="41">
        <f>K14</f>
        <v>2151538.5</v>
      </c>
      <c r="K14" s="42">
        <v>2151538.5</v>
      </c>
      <c r="L14" s="6" t="s">
        <v>5</v>
      </c>
      <c r="M14" s="62">
        <v>4</v>
      </c>
      <c r="N14" s="20">
        <v>45372</v>
      </c>
    </row>
    <row r="15" spans="2:14" ht="15" customHeight="1" x14ac:dyDescent="0.3">
      <c r="B15" s="5">
        <v>7</v>
      </c>
      <c r="C15" s="184" t="s">
        <v>30</v>
      </c>
      <c r="D15" s="5">
        <v>7</v>
      </c>
      <c r="E15" s="144" t="s">
        <v>30</v>
      </c>
      <c r="F15" s="184">
        <v>332527</v>
      </c>
      <c r="G15" s="144" t="s">
        <v>4</v>
      </c>
      <c r="H15" s="144" t="s">
        <v>121</v>
      </c>
      <c r="I15" s="184" t="s">
        <v>13</v>
      </c>
      <c r="J15" s="171">
        <f>K15+K16</f>
        <v>1784619.77</v>
      </c>
      <c r="K15" s="42">
        <v>997853.31</v>
      </c>
      <c r="L15" s="6" t="s">
        <v>5</v>
      </c>
      <c r="M15" s="5">
        <v>6</v>
      </c>
      <c r="N15" s="10">
        <v>45405</v>
      </c>
    </row>
    <row r="16" spans="2:14" x14ac:dyDescent="0.3">
      <c r="B16" s="5">
        <v>7</v>
      </c>
      <c r="C16" s="185"/>
      <c r="D16" s="5">
        <v>7</v>
      </c>
      <c r="E16" s="145"/>
      <c r="F16" s="185"/>
      <c r="G16" s="145"/>
      <c r="H16" s="145"/>
      <c r="I16" s="185"/>
      <c r="J16" s="180"/>
      <c r="K16" s="42">
        <v>786766.46</v>
      </c>
      <c r="L16" s="6" t="s">
        <v>8</v>
      </c>
      <c r="M16" s="5">
        <v>7</v>
      </c>
      <c r="N16" s="10">
        <v>45405</v>
      </c>
    </row>
    <row r="17" spans="2:14" ht="43.2" x14ac:dyDescent="0.3">
      <c r="B17" s="5">
        <v>7</v>
      </c>
      <c r="C17" s="5" t="s">
        <v>30</v>
      </c>
      <c r="D17" s="5">
        <v>7</v>
      </c>
      <c r="E17" s="5" t="s">
        <v>30</v>
      </c>
      <c r="F17" s="5">
        <v>332527</v>
      </c>
      <c r="G17" s="5" t="s">
        <v>4</v>
      </c>
      <c r="H17" s="5" t="s">
        <v>121</v>
      </c>
      <c r="I17" s="6" t="s">
        <v>14</v>
      </c>
      <c r="J17" s="41">
        <f>K17</f>
        <v>1600000</v>
      </c>
      <c r="K17" s="42">
        <v>1600000</v>
      </c>
      <c r="L17" s="6" t="s">
        <v>5</v>
      </c>
      <c r="M17" s="5">
        <v>8</v>
      </c>
      <c r="N17" s="10">
        <v>45405</v>
      </c>
    </row>
    <row r="18" spans="2:14" ht="15" customHeight="1" x14ac:dyDescent="0.3">
      <c r="B18" s="5">
        <v>7</v>
      </c>
      <c r="C18" s="144" t="s">
        <v>30</v>
      </c>
      <c r="D18" s="5">
        <v>7</v>
      </c>
      <c r="E18" s="144" t="s">
        <v>30</v>
      </c>
      <c r="F18" s="144">
        <v>332527</v>
      </c>
      <c r="G18" s="144" t="s">
        <v>4</v>
      </c>
      <c r="H18" s="144" t="s">
        <v>121</v>
      </c>
      <c r="I18" s="184" t="s">
        <v>15</v>
      </c>
      <c r="J18" s="171">
        <f>K18+K19</f>
        <v>4035540.0700000003</v>
      </c>
      <c r="K18" s="42">
        <v>3190209.06</v>
      </c>
      <c r="L18" s="6" t="s">
        <v>5</v>
      </c>
      <c r="M18" s="5">
        <v>9</v>
      </c>
      <c r="N18" s="10">
        <v>45450</v>
      </c>
    </row>
    <row r="19" spans="2:14" x14ac:dyDescent="0.3">
      <c r="B19" s="5">
        <v>7</v>
      </c>
      <c r="C19" s="145"/>
      <c r="D19" s="5">
        <v>7</v>
      </c>
      <c r="E19" s="145"/>
      <c r="F19" s="145"/>
      <c r="G19" s="145"/>
      <c r="H19" s="145"/>
      <c r="I19" s="185"/>
      <c r="J19" s="180"/>
      <c r="K19" s="42">
        <v>845331.01</v>
      </c>
      <c r="L19" s="6" t="s">
        <v>8</v>
      </c>
      <c r="M19" s="5">
        <v>10</v>
      </c>
      <c r="N19" s="10">
        <v>45450</v>
      </c>
    </row>
    <row r="20" spans="2:14" ht="43.2" x14ac:dyDescent="0.3">
      <c r="B20" s="5">
        <v>7</v>
      </c>
      <c r="C20" s="5" t="s">
        <v>30</v>
      </c>
      <c r="D20" s="5">
        <v>7</v>
      </c>
      <c r="E20" s="5" t="s">
        <v>30</v>
      </c>
      <c r="F20" s="5">
        <v>332527</v>
      </c>
      <c r="G20" s="5" t="s">
        <v>4</v>
      </c>
      <c r="H20" s="5" t="s">
        <v>121</v>
      </c>
      <c r="I20" s="6" t="s">
        <v>16</v>
      </c>
      <c r="J20" s="41">
        <f>K20</f>
        <v>3460490</v>
      </c>
      <c r="K20" s="42">
        <v>3460490</v>
      </c>
      <c r="L20" s="6" t="s">
        <v>5</v>
      </c>
      <c r="M20" s="5">
        <v>11</v>
      </c>
      <c r="N20" s="10">
        <v>45450</v>
      </c>
    </row>
    <row r="21" spans="2:14" ht="15" customHeight="1" x14ac:dyDescent="0.3">
      <c r="B21" s="5">
        <v>7</v>
      </c>
      <c r="C21" s="184" t="s">
        <v>30</v>
      </c>
      <c r="D21" s="5">
        <v>7</v>
      </c>
      <c r="E21" s="144" t="s">
        <v>30</v>
      </c>
      <c r="F21" s="144">
        <v>332527</v>
      </c>
      <c r="G21" s="144" t="s">
        <v>4</v>
      </c>
      <c r="H21" s="144" t="s">
        <v>121</v>
      </c>
      <c r="I21" s="184" t="s">
        <v>17</v>
      </c>
      <c r="J21" s="171">
        <f>K21+K22</f>
        <v>2004148.13</v>
      </c>
      <c r="K21" s="42">
        <v>1184452.4099999999</v>
      </c>
      <c r="L21" s="6" t="s">
        <v>5</v>
      </c>
      <c r="M21" s="5">
        <v>12</v>
      </c>
      <c r="N21" s="10">
        <v>45516</v>
      </c>
    </row>
    <row r="22" spans="2:14" x14ac:dyDescent="0.3">
      <c r="B22" s="5">
        <v>7</v>
      </c>
      <c r="C22" s="185"/>
      <c r="D22" s="5">
        <v>7</v>
      </c>
      <c r="E22" s="145"/>
      <c r="F22" s="145"/>
      <c r="G22" s="145"/>
      <c r="H22" s="145"/>
      <c r="I22" s="185"/>
      <c r="J22" s="180"/>
      <c r="K22" s="42">
        <v>819695.72</v>
      </c>
      <c r="L22" s="6" t="s">
        <v>8</v>
      </c>
      <c r="M22" s="5">
        <v>13</v>
      </c>
      <c r="N22" s="10">
        <v>45516</v>
      </c>
    </row>
    <row r="23" spans="2:14" ht="43.2" x14ac:dyDescent="0.3">
      <c r="B23" s="5">
        <v>7</v>
      </c>
      <c r="C23" s="5" t="s">
        <v>30</v>
      </c>
      <c r="D23" s="5">
        <v>7</v>
      </c>
      <c r="E23" s="5" t="s">
        <v>30</v>
      </c>
      <c r="F23" s="5">
        <v>332527</v>
      </c>
      <c r="G23" s="5" t="s">
        <v>4</v>
      </c>
      <c r="H23" s="5" t="s">
        <v>121</v>
      </c>
      <c r="I23" s="6" t="s">
        <v>18</v>
      </c>
      <c r="J23" s="41">
        <f>K23</f>
        <v>3905625.7</v>
      </c>
      <c r="K23" s="42">
        <v>3905625.7</v>
      </c>
      <c r="L23" s="6" t="s">
        <v>5</v>
      </c>
      <c r="M23" s="5">
        <v>14</v>
      </c>
      <c r="N23" s="10">
        <v>45526</v>
      </c>
    </row>
    <row r="24" spans="2:14" ht="15" customHeight="1" x14ac:dyDescent="0.3">
      <c r="B24" s="5">
        <v>2</v>
      </c>
      <c r="C24" s="134" t="s">
        <v>31</v>
      </c>
      <c r="D24" s="12" t="s">
        <v>19</v>
      </c>
      <c r="E24" s="136" t="s">
        <v>42</v>
      </c>
      <c r="F24" s="144">
        <v>302421</v>
      </c>
      <c r="G24" s="144" t="s">
        <v>87</v>
      </c>
      <c r="H24" s="144" t="s">
        <v>183</v>
      </c>
      <c r="I24" s="144" t="s">
        <v>20</v>
      </c>
      <c r="J24" s="171">
        <f>K24+K25</f>
        <v>90497.12</v>
      </c>
      <c r="K24" s="43">
        <v>78492.399999999994</v>
      </c>
      <c r="L24" s="5" t="s">
        <v>5</v>
      </c>
      <c r="M24" s="5">
        <v>15</v>
      </c>
      <c r="N24" s="7">
        <v>45537</v>
      </c>
    </row>
    <row r="25" spans="2:14" x14ac:dyDescent="0.3">
      <c r="B25" s="5">
        <v>2</v>
      </c>
      <c r="C25" s="135"/>
      <c r="D25" s="12" t="s">
        <v>19</v>
      </c>
      <c r="E25" s="137"/>
      <c r="F25" s="145"/>
      <c r="G25" s="145"/>
      <c r="H25" s="145"/>
      <c r="I25" s="145"/>
      <c r="J25" s="180"/>
      <c r="K25" s="41">
        <v>12004.72</v>
      </c>
      <c r="L25" s="5" t="s">
        <v>8</v>
      </c>
      <c r="M25" s="62">
        <v>16</v>
      </c>
      <c r="N25" s="14">
        <v>45537</v>
      </c>
    </row>
    <row r="26" spans="2:14" ht="15" customHeight="1" x14ac:dyDescent="0.3">
      <c r="B26" s="5">
        <v>4</v>
      </c>
      <c r="C26" s="134" t="s">
        <v>32</v>
      </c>
      <c r="D26" s="16" t="s">
        <v>21</v>
      </c>
      <c r="E26" s="134" t="s">
        <v>295</v>
      </c>
      <c r="F26" s="144">
        <v>302314</v>
      </c>
      <c r="G26" s="144" t="s">
        <v>92</v>
      </c>
      <c r="H26" s="144" t="s">
        <v>122</v>
      </c>
      <c r="I26" s="144" t="s">
        <v>20</v>
      </c>
      <c r="J26" s="171">
        <f>K26+K27</f>
        <v>45464353.409999996</v>
      </c>
      <c r="K26" s="41">
        <v>39433367.759999998</v>
      </c>
      <c r="L26" s="5" t="s">
        <v>5</v>
      </c>
      <c r="M26" s="62">
        <v>17</v>
      </c>
      <c r="N26" s="14">
        <v>45560</v>
      </c>
    </row>
    <row r="27" spans="2:14" x14ac:dyDescent="0.3">
      <c r="B27" s="5">
        <v>4</v>
      </c>
      <c r="C27" s="135"/>
      <c r="D27" s="12" t="s">
        <v>21</v>
      </c>
      <c r="E27" s="135"/>
      <c r="F27" s="145"/>
      <c r="G27" s="145"/>
      <c r="H27" s="145"/>
      <c r="I27" s="145"/>
      <c r="J27" s="180"/>
      <c r="K27" s="41">
        <v>6030985.6500000004</v>
      </c>
      <c r="L27" s="5" t="s">
        <v>8</v>
      </c>
      <c r="M27" s="62">
        <v>18</v>
      </c>
      <c r="N27" s="14">
        <v>45560</v>
      </c>
    </row>
    <row r="28" spans="2:14" s="4" customFormat="1" ht="15" customHeight="1" x14ac:dyDescent="0.3">
      <c r="B28" s="73">
        <v>2</v>
      </c>
      <c r="C28" s="134" t="s">
        <v>31</v>
      </c>
      <c r="D28" s="28" t="s">
        <v>19</v>
      </c>
      <c r="E28" s="136" t="s">
        <v>43</v>
      </c>
      <c r="F28" s="136">
        <v>318766</v>
      </c>
      <c r="G28" s="136" t="s">
        <v>88</v>
      </c>
      <c r="H28" s="144" t="s">
        <v>184</v>
      </c>
      <c r="I28" s="136" t="s">
        <v>7</v>
      </c>
      <c r="J28" s="181">
        <v>146647.22</v>
      </c>
      <c r="K28" s="41">
        <v>117121.52</v>
      </c>
      <c r="L28" s="68" t="s">
        <v>5</v>
      </c>
      <c r="M28" s="114">
        <v>19</v>
      </c>
      <c r="N28" s="14">
        <v>45567</v>
      </c>
    </row>
    <row r="29" spans="2:14" x14ac:dyDescent="0.3">
      <c r="B29" s="73">
        <v>2</v>
      </c>
      <c r="C29" s="156"/>
      <c r="D29" s="28" t="s">
        <v>19</v>
      </c>
      <c r="E29" s="154"/>
      <c r="F29" s="154"/>
      <c r="G29" s="154"/>
      <c r="H29" s="153"/>
      <c r="I29" s="154"/>
      <c r="J29" s="195"/>
      <c r="K29" s="41">
        <v>10072.5</v>
      </c>
      <c r="L29" s="74" t="s">
        <v>5</v>
      </c>
      <c r="M29" s="115">
        <v>20</v>
      </c>
      <c r="N29" s="7">
        <v>45567</v>
      </c>
    </row>
    <row r="30" spans="2:14" x14ac:dyDescent="0.3">
      <c r="B30" s="73">
        <v>2</v>
      </c>
      <c r="C30" s="135"/>
      <c r="D30" s="28" t="s">
        <v>19</v>
      </c>
      <c r="E30" s="137"/>
      <c r="F30" s="137"/>
      <c r="G30" s="137"/>
      <c r="H30" s="145"/>
      <c r="I30" s="137"/>
      <c r="J30" s="182"/>
      <c r="K30" s="41">
        <v>19453.2</v>
      </c>
      <c r="L30" s="74" t="s">
        <v>8</v>
      </c>
      <c r="M30" s="115">
        <v>21</v>
      </c>
      <c r="N30" s="7">
        <v>45567</v>
      </c>
    </row>
    <row r="31" spans="2:14" ht="28.8" x14ac:dyDescent="0.3">
      <c r="B31" s="74">
        <v>6</v>
      </c>
      <c r="C31" s="74" t="s">
        <v>33</v>
      </c>
      <c r="D31" s="25" t="s">
        <v>38</v>
      </c>
      <c r="E31" s="74" t="s">
        <v>45</v>
      </c>
      <c r="F31" s="74">
        <v>328494</v>
      </c>
      <c r="G31" s="74" t="s">
        <v>86</v>
      </c>
      <c r="H31" s="5" t="s">
        <v>123</v>
      </c>
      <c r="I31" s="74" t="s">
        <v>28</v>
      </c>
      <c r="J31" s="75">
        <v>4187319.24</v>
      </c>
      <c r="K31" s="75">
        <v>4187319.24</v>
      </c>
      <c r="L31" s="74" t="s">
        <v>5</v>
      </c>
      <c r="M31" s="74">
        <v>22</v>
      </c>
      <c r="N31" s="76">
        <v>45581</v>
      </c>
    </row>
    <row r="32" spans="2:14" ht="72" x14ac:dyDescent="0.3">
      <c r="B32" s="74">
        <v>2</v>
      </c>
      <c r="C32" s="11" t="s">
        <v>31</v>
      </c>
      <c r="D32" s="25" t="s">
        <v>19</v>
      </c>
      <c r="E32" s="73" t="s">
        <v>42</v>
      </c>
      <c r="F32" s="74">
        <v>328119</v>
      </c>
      <c r="G32" s="74" t="s">
        <v>70</v>
      </c>
      <c r="H32" s="5" t="s">
        <v>185</v>
      </c>
      <c r="I32" s="74" t="s">
        <v>28</v>
      </c>
      <c r="J32" s="75">
        <v>3417086.21</v>
      </c>
      <c r="K32" s="75">
        <v>3417086.21</v>
      </c>
      <c r="L32" s="74" t="s">
        <v>5</v>
      </c>
      <c r="M32" s="74">
        <v>23</v>
      </c>
      <c r="N32" s="76">
        <v>45581</v>
      </c>
    </row>
    <row r="33" spans="2:14" ht="15" customHeight="1" x14ac:dyDescent="0.3">
      <c r="B33" s="74">
        <v>7</v>
      </c>
      <c r="C33" s="144" t="s">
        <v>30</v>
      </c>
      <c r="D33" s="74">
        <v>7</v>
      </c>
      <c r="E33" s="144" t="s">
        <v>30</v>
      </c>
      <c r="F33" s="142">
        <v>332527</v>
      </c>
      <c r="G33" s="144" t="s">
        <v>4</v>
      </c>
      <c r="H33" s="144" t="s">
        <v>121</v>
      </c>
      <c r="I33" s="122" t="s">
        <v>29</v>
      </c>
      <c r="J33" s="181">
        <v>1610296.25</v>
      </c>
      <c r="K33" s="75">
        <v>782907.97</v>
      </c>
      <c r="L33" s="74" t="s">
        <v>5</v>
      </c>
      <c r="M33" s="74">
        <v>24</v>
      </c>
      <c r="N33" s="76">
        <v>45582</v>
      </c>
    </row>
    <row r="34" spans="2:14" x14ac:dyDescent="0.3">
      <c r="B34" s="74">
        <v>7</v>
      </c>
      <c r="C34" s="145"/>
      <c r="D34" s="74">
        <v>7</v>
      </c>
      <c r="E34" s="145"/>
      <c r="F34" s="143"/>
      <c r="G34" s="145"/>
      <c r="H34" s="145"/>
      <c r="I34" s="122" t="s">
        <v>29</v>
      </c>
      <c r="J34" s="182"/>
      <c r="K34" s="75">
        <v>827388.28</v>
      </c>
      <c r="L34" s="74" t="s">
        <v>8</v>
      </c>
      <c r="M34" s="74">
        <v>25</v>
      </c>
      <c r="N34" s="76">
        <v>45582</v>
      </c>
    </row>
    <row r="35" spans="2:14" ht="15" customHeight="1" x14ac:dyDescent="0.3">
      <c r="B35" s="74">
        <v>2</v>
      </c>
      <c r="C35" s="150" t="s">
        <v>31</v>
      </c>
      <c r="D35" s="12" t="s">
        <v>19</v>
      </c>
      <c r="E35" s="136" t="s">
        <v>43</v>
      </c>
      <c r="F35" s="142">
        <v>318461</v>
      </c>
      <c r="G35" s="142" t="s">
        <v>92</v>
      </c>
      <c r="H35" s="144" t="s">
        <v>124</v>
      </c>
      <c r="I35" s="142" t="s">
        <v>20</v>
      </c>
      <c r="J35" s="181">
        <v>642974.36</v>
      </c>
      <c r="K35" s="41">
        <v>557681.85</v>
      </c>
      <c r="L35" s="74" t="s">
        <v>5</v>
      </c>
      <c r="M35" s="74">
        <v>26</v>
      </c>
      <c r="N35" s="76">
        <v>45586</v>
      </c>
    </row>
    <row r="36" spans="2:14" x14ac:dyDescent="0.3">
      <c r="B36" s="74">
        <v>2</v>
      </c>
      <c r="C36" s="150"/>
      <c r="D36" s="12" t="s">
        <v>19</v>
      </c>
      <c r="E36" s="137"/>
      <c r="F36" s="143"/>
      <c r="G36" s="143"/>
      <c r="H36" s="145"/>
      <c r="I36" s="143"/>
      <c r="J36" s="182"/>
      <c r="K36" s="41">
        <v>85292.51</v>
      </c>
      <c r="L36" s="74" t="s">
        <v>8</v>
      </c>
      <c r="M36" s="74">
        <v>27</v>
      </c>
      <c r="N36" s="76">
        <v>45586</v>
      </c>
    </row>
    <row r="37" spans="2:14" ht="15" customHeight="1" x14ac:dyDescent="0.3">
      <c r="B37" s="74">
        <v>2</v>
      </c>
      <c r="C37" s="150" t="s">
        <v>31</v>
      </c>
      <c r="D37" s="12" t="s">
        <v>19</v>
      </c>
      <c r="E37" s="142" t="s">
        <v>43</v>
      </c>
      <c r="F37" s="167">
        <v>312787</v>
      </c>
      <c r="G37" s="144" t="s">
        <v>89</v>
      </c>
      <c r="H37" s="153" t="s">
        <v>125</v>
      </c>
      <c r="I37" s="152" t="s">
        <v>39</v>
      </c>
      <c r="J37" s="187">
        <v>168515.9</v>
      </c>
      <c r="K37" s="77">
        <v>146161.75</v>
      </c>
      <c r="L37" s="68" t="s">
        <v>5</v>
      </c>
      <c r="M37" s="68">
        <v>28</v>
      </c>
      <c r="N37" s="78">
        <v>45589</v>
      </c>
    </row>
    <row r="38" spans="2:14" x14ac:dyDescent="0.3">
      <c r="B38" s="74">
        <v>2</v>
      </c>
      <c r="C38" s="150"/>
      <c r="D38" s="12" t="s">
        <v>19</v>
      </c>
      <c r="E38" s="143"/>
      <c r="F38" s="166"/>
      <c r="G38" s="145"/>
      <c r="H38" s="145"/>
      <c r="I38" s="186"/>
      <c r="J38" s="188"/>
      <c r="K38" s="79">
        <v>22354.15</v>
      </c>
      <c r="L38" s="74" t="s">
        <v>8</v>
      </c>
      <c r="M38" s="74">
        <v>29</v>
      </c>
      <c r="N38" s="76">
        <v>45589</v>
      </c>
    </row>
    <row r="39" spans="2:14" ht="43.2" x14ac:dyDescent="0.3">
      <c r="B39" s="74">
        <v>5</v>
      </c>
      <c r="C39" s="12" t="s">
        <v>46</v>
      </c>
      <c r="D39" s="25" t="s">
        <v>40</v>
      </c>
      <c r="E39" s="72" t="s">
        <v>41</v>
      </c>
      <c r="F39" s="15">
        <v>328340</v>
      </c>
      <c r="G39" s="1" t="s">
        <v>79</v>
      </c>
      <c r="H39" s="5" t="s">
        <v>186</v>
      </c>
      <c r="I39" s="15" t="s">
        <v>28</v>
      </c>
      <c r="J39" s="80">
        <v>190000</v>
      </c>
      <c r="K39" s="80">
        <v>190000</v>
      </c>
      <c r="L39" s="15" t="s">
        <v>5</v>
      </c>
      <c r="M39" s="15">
        <v>30</v>
      </c>
      <c r="N39" s="81">
        <v>45590</v>
      </c>
    </row>
    <row r="40" spans="2:14" ht="57.6" x14ac:dyDescent="0.3">
      <c r="B40" s="74">
        <v>3</v>
      </c>
      <c r="C40" s="12" t="s">
        <v>47</v>
      </c>
      <c r="D40" s="25" t="s">
        <v>48</v>
      </c>
      <c r="E40" s="74" t="s">
        <v>49</v>
      </c>
      <c r="F40" s="74">
        <v>328260</v>
      </c>
      <c r="G40" s="74" t="s">
        <v>86</v>
      </c>
      <c r="H40" s="5" t="s">
        <v>126</v>
      </c>
      <c r="I40" s="74" t="s">
        <v>6</v>
      </c>
      <c r="J40" s="75">
        <v>10200000</v>
      </c>
      <c r="K40" s="75">
        <v>10200000</v>
      </c>
      <c r="L40" s="74" t="s">
        <v>5</v>
      </c>
      <c r="M40" s="74">
        <v>31</v>
      </c>
      <c r="N40" s="76">
        <v>45595</v>
      </c>
    </row>
    <row r="41" spans="2:14" ht="57.6" x14ac:dyDescent="0.3">
      <c r="B41" s="74">
        <v>3</v>
      </c>
      <c r="C41" s="12" t="s">
        <v>47</v>
      </c>
      <c r="D41" s="25" t="s">
        <v>48</v>
      </c>
      <c r="E41" s="74" t="s">
        <v>49</v>
      </c>
      <c r="F41" s="74">
        <v>328257</v>
      </c>
      <c r="G41" s="74" t="s">
        <v>86</v>
      </c>
      <c r="H41" s="5" t="s">
        <v>127</v>
      </c>
      <c r="I41" s="74" t="s">
        <v>6</v>
      </c>
      <c r="J41" s="75">
        <v>5310000</v>
      </c>
      <c r="K41" s="75">
        <v>5310000</v>
      </c>
      <c r="L41" s="74" t="s">
        <v>5</v>
      </c>
      <c r="M41" s="74">
        <v>32</v>
      </c>
      <c r="N41" s="76">
        <v>45595</v>
      </c>
    </row>
    <row r="42" spans="2:14" ht="28.8" x14ac:dyDescent="0.3">
      <c r="B42" s="74">
        <v>6</v>
      </c>
      <c r="C42" s="12" t="s">
        <v>50</v>
      </c>
      <c r="D42" s="25" t="s">
        <v>38</v>
      </c>
      <c r="E42" s="74" t="s">
        <v>45</v>
      </c>
      <c r="F42" s="74">
        <v>328666</v>
      </c>
      <c r="G42" s="74" t="s">
        <v>51</v>
      </c>
      <c r="H42" s="5" t="s">
        <v>187</v>
      </c>
      <c r="I42" s="74" t="s">
        <v>6</v>
      </c>
      <c r="J42" s="75">
        <v>3664000</v>
      </c>
      <c r="K42" s="75">
        <v>3664000</v>
      </c>
      <c r="L42" s="74" t="s">
        <v>5</v>
      </c>
      <c r="M42" s="74">
        <v>33</v>
      </c>
      <c r="N42" s="76">
        <v>45595</v>
      </c>
    </row>
    <row r="43" spans="2:14" ht="28.8" x14ac:dyDescent="0.3">
      <c r="B43" s="74">
        <v>6</v>
      </c>
      <c r="C43" s="12" t="s">
        <v>50</v>
      </c>
      <c r="D43" s="25" t="s">
        <v>38</v>
      </c>
      <c r="E43" s="74" t="s">
        <v>45</v>
      </c>
      <c r="F43" s="74">
        <v>332936</v>
      </c>
      <c r="G43" s="74" t="s">
        <v>79</v>
      </c>
      <c r="H43" s="5" t="s">
        <v>188</v>
      </c>
      <c r="I43" s="74" t="s">
        <v>28</v>
      </c>
      <c r="J43" s="75">
        <v>787400</v>
      </c>
      <c r="K43" s="75">
        <v>787400</v>
      </c>
      <c r="L43" s="74" t="s">
        <v>5</v>
      </c>
      <c r="M43" s="74">
        <v>34</v>
      </c>
      <c r="N43" s="76">
        <v>45596</v>
      </c>
    </row>
    <row r="44" spans="2:14" ht="28.8" x14ac:dyDescent="0.3">
      <c r="B44" s="74">
        <v>5</v>
      </c>
      <c r="C44" s="12" t="s">
        <v>46</v>
      </c>
      <c r="D44" s="25" t="s">
        <v>52</v>
      </c>
      <c r="E44" s="74" t="s">
        <v>80</v>
      </c>
      <c r="F44" s="74">
        <v>328679</v>
      </c>
      <c r="G44" s="74" t="s">
        <v>90</v>
      </c>
      <c r="H44" s="5" t="s">
        <v>189</v>
      </c>
      <c r="I44" s="74" t="s">
        <v>28</v>
      </c>
      <c r="J44" s="75">
        <v>1747759</v>
      </c>
      <c r="K44" s="75">
        <v>1747759</v>
      </c>
      <c r="L44" s="74" t="s">
        <v>5</v>
      </c>
      <c r="M44" s="74">
        <v>35</v>
      </c>
      <c r="N44" s="76">
        <v>45597</v>
      </c>
    </row>
    <row r="45" spans="2:14" ht="57.6" x14ac:dyDescent="0.3">
      <c r="B45" s="74">
        <v>3</v>
      </c>
      <c r="C45" s="12" t="s">
        <v>47</v>
      </c>
      <c r="D45" s="25" t="s">
        <v>48</v>
      </c>
      <c r="E45" s="74" t="s">
        <v>49</v>
      </c>
      <c r="F45" s="74">
        <v>328262</v>
      </c>
      <c r="G45" s="74" t="s">
        <v>86</v>
      </c>
      <c r="H45" s="5" t="s">
        <v>128</v>
      </c>
      <c r="I45" s="74" t="s">
        <v>6</v>
      </c>
      <c r="J45" s="75">
        <v>2358962.2799999998</v>
      </c>
      <c r="K45" s="75">
        <v>2358962.2799999998</v>
      </c>
      <c r="L45" s="74" t="s">
        <v>5</v>
      </c>
      <c r="M45" s="74">
        <v>36</v>
      </c>
      <c r="N45" s="76">
        <v>45597</v>
      </c>
    </row>
    <row r="46" spans="2:14" ht="72" x14ac:dyDescent="0.3">
      <c r="B46" s="74">
        <v>2</v>
      </c>
      <c r="C46" s="12" t="s">
        <v>31</v>
      </c>
      <c r="D46" s="25" t="s">
        <v>19</v>
      </c>
      <c r="E46" s="74" t="s">
        <v>43</v>
      </c>
      <c r="F46" s="74">
        <v>328439</v>
      </c>
      <c r="G46" s="74" t="s">
        <v>55</v>
      </c>
      <c r="H46" s="5" t="s">
        <v>190</v>
      </c>
      <c r="I46" s="74" t="s">
        <v>28</v>
      </c>
      <c r="J46" s="75">
        <v>649291.85</v>
      </c>
      <c r="K46" s="75">
        <v>649291.85</v>
      </c>
      <c r="L46" s="74" t="s">
        <v>5</v>
      </c>
      <c r="M46" s="74">
        <v>37</v>
      </c>
      <c r="N46" s="76">
        <v>45603</v>
      </c>
    </row>
    <row r="47" spans="2:14" ht="15" customHeight="1" x14ac:dyDescent="0.3">
      <c r="B47" s="74">
        <v>2</v>
      </c>
      <c r="C47" s="150" t="s">
        <v>31</v>
      </c>
      <c r="D47" s="12" t="s">
        <v>19</v>
      </c>
      <c r="E47" s="136" t="s">
        <v>43</v>
      </c>
      <c r="F47" s="186">
        <v>305708</v>
      </c>
      <c r="G47" s="142" t="s">
        <v>91</v>
      </c>
      <c r="H47" s="144" t="s">
        <v>191</v>
      </c>
      <c r="I47" s="186" t="s">
        <v>53</v>
      </c>
      <c r="J47" s="183">
        <v>55977.599999999999</v>
      </c>
      <c r="K47" s="41">
        <v>48552</v>
      </c>
      <c r="L47" s="74" t="s">
        <v>5</v>
      </c>
      <c r="M47" s="74">
        <v>38</v>
      </c>
      <c r="N47" s="76">
        <v>45604</v>
      </c>
    </row>
    <row r="48" spans="2:14" x14ac:dyDescent="0.3">
      <c r="B48" s="74">
        <v>2</v>
      </c>
      <c r="C48" s="135"/>
      <c r="D48" s="12" t="s">
        <v>19</v>
      </c>
      <c r="E48" s="137"/>
      <c r="F48" s="143"/>
      <c r="G48" s="143"/>
      <c r="H48" s="145"/>
      <c r="I48" s="143"/>
      <c r="J48" s="182"/>
      <c r="K48" s="44">
        <v>7425.6</v>
      </c>
      <c r="L48" s="15" t="s">
        <v>8</v>
      </c>
      <c r="M48" s="15">
        <v>39</v>
      </c>
      <c r="N48" s="81">
        <v>45604</v>
      </c>
    </row>
    <row r="49" spans="2:14" ht="15" customHeight="1" x14ac:dyDescent="0.3">
      <c r="B49" s="74">
        <v>2</v>
      </c>
      <c r="C49" s="150" t="s">
        <v>31</v>
      </c>
      <c r="D49" s="12" t="s">
        <v>19</v>
      </c>
      <c r="E49" s="136" t="s">
        <v>43</v>
      </c>
      <c r="F49" s="186">
        <v>312787</v>
      </c>
      <c r="G49" s="142" t="s">
        <v>89</v>
      </c>
      <c r="H49" s="144" t="s">
        <v>125</v>
      </c>
      <c r="I49" s="186" t="s">
        <v>20</v>
      </c>
      <c r="J49" s="183">
        <v>55108.39</v>
      </c>
      <c r="K49" s="41">
        <v>47798.09</v>
      </c>
      <c r="L49" s="74" t="s">
        <v>5</v>
      </c>
      <c r="M49" s="74">
        <v>40</v>
      </c>
      <c r="N49" s="76">
        <v>45607</v>
      </c>
    </row>
    <row r="50" spans="2:14" x14ac:dyDescent="0.3">
      <c r="B50" s="74">
        <v>2</v>
      </c>
      <c r="C50" s="135"/>
      <c r="D50" s="12" t="s">
        <v>19</v>
      </c>
      <c r="E50" s="137"/>
      <c r="F50" s="143"/>
      <c r="G50" s="143"/>
      <c r="H50" s="145"/>
      <c r="I50" s="143"/>
      <c r="J50" s="182"/>
      <c r="K50" s="44">
        <v>7310.3</v>
      </c>
      <c r="L50" s="15" t="s">
        <v>8</v>
      </c>
      <c r="M50" s="15">
        <v>41</v>
      </c>
      <c r="N50" s="81">
        <v>45607</v>
      </c>
    </row>
    <row r="51" spans="2:14" ht="57.6" x14ac:dyDescent="0.3">
      <c r="B51" s="74">
        <v>5</v>
      </c>
      <c r="C51" s="12" t="s">
        <v>46</v>
      </c>
      <c r="D51" s="12" t="s">
        <v>52</v>
      </c>
      <c r="E51" s="15" t="s">
        <v>80</v>
      </c>
      <c r="F51" s="15">
        <v>329782</v>
      </c>
      <c r="G51" s="74" t="s">
        <v>54</v>
      </c>
      <c r="H51" s="5" t="s">
        <v>129</v>
      </c>
      <c r="I51" s="15" t="s">
        <v>28</v>
      </c>
      <c r="J51" s="80">
        <v>1558973.5</v>
      </c>
      <c r="K51" s="80">
        <v>1558973.5</v>
      </c>
      <c r="L51" s="15" t="s">
        <v>5</v>
      </c>
      <c r="M51" s="15">
        <v>42</v>
      </c>
      <c r="N51" s="81">
        <v>45610</v>
      </c>
    </row>
    <row r="52" spans="2:14" ht="72" x14ac:dyDescent="0.3">
      <c r="B52" s="74">
        <v>2</v>
      </c>
      <c r="C52" s="12" t="s">
        <v>31</v>
      </c>
      <c r="D52" s="12" t="s">
        <v>19</v>
      </c>
      <c r="E52" s="73" t="s">
        <v>42</v>
      </c>
      <c r="F52" s="15">
        <v>329336</v>
      </c>
      <c r="G52" s="74" t="s">
        <v>55</v>
      </c>
      <c r="H52" s="5" t="s">
        <v>192</v>
      </c>
      <c r="I52" s="74" t="s">
        <v>28</v>
      </c>
      <c r="J52" s="80">
        <v>1718450.42</v>
      </c>
      <c r="K52" s="80">
        <v>1718450.42</v>
      </c>
      <c r="L52" s="74" t="s">
        <v>5</v>
      </c>
      <c r="M52" s="74">
        <v>43</v>
      </c>
      <c r="N52" s="76">
        <v>45610</v>
      </c>
    </row>
    <row r="53" spans="2:14" ht="72" x14ac:dyDescent="0.3">
      <c r="B53" s="74">
        <v>2</v>
      </c>
      <c r="C53" s="12" t="s">
        <v>31</v>
      </c>
      <c r="D53" s="12" t="s">
        <v>19</v>
      </c>
      <c r="E53" s="73" t="s">
        <v>42</v>
      </c>
      <c r="F53" s="15">
        <v>328099</v>
      </c>
      <c r="G53" s="74" t="s">
        <v>55</v>
      </c>
      <c r="H53" s="5" t="s">
        <v>130</v>
      </c>
      <c r="I53" s="74" t="s">
        <v>56</v>
      </c>
      <c r="J53" s="80">
        <v>2319879.16</v>
      </c>
      <c r="K53" s="80">
        <v>2319879.16</v>
      </c>
      <c r="L53" s="74" t="s">
        <v>5</v>
      </c>
      <c r="M53" s="74">
        <v>44</v>
      </c>
      <c r="N53" s="76">
        <v>45610</v>
      </c>
    </row>
    <row r="54" spans="2:14" ht="43.2" x14ac:dyDescent="0.3">
      <c r="B54" s="74">
        <v>6</v>
      </c>
      <c r="C54" s="12" t="s">
        <v>50</v>
      </c>
      <c r="D54" s="12" t="s">
        <v>38</v>
      </c>
      <c r="E54" s="73" t="s">
        <v>62</v>
      </c>
      <c r="F54" s="15">
        <v>328464</v>
      </c>
      <c r="G54" s="74" t="s">
        <v>58</v>
      </c>
      <c r="H54" s="5" t="s">
        <v>213</v>
      </c>
      <c r="I54" s="74" t="s">
        <v>28</v>
      </c>
      <c r="J54" s="80">
        <v>2477700.14</v>
      </c>
      <c r="K54" s="80">
        <v>2477700.14</v>
      </c>
      <c r="L54" s="74" t="s">
        <v>5</v>
      </c>
      <c r="M54" s="74">
        <v>45</v>
      </c>
      <c r="N54" s="76">
        <v>45611</v>
      </c>
    </row>
    <row r="55" spans="2:14" ht="43.2" x14ac:dyDescent="0.3">
      <c r="B55" s="74">
        <v>6</v>
      </c>
      <c r="C55" s="12" t="s">
        <v>50</v>
      </c>
      <c r="D55" s="12" t="s">
        <v>38</v>
      </c>
      <c r="E55" s="73" t="s">
        <v>62</v>
      </c>
      <c r="F55" s="15">
        <v>328455</v>
      </c>
      <c r="G55" s="74" t="s">
        <v>59</v>
      </c>
      <c r="H55" s="5" t="s">
        <v>214</v>
      </c>
      <c r="I55" s="74" t="s">
        <v>28</v>
      </c>
      <c r="J55" s="80">
        <v>2821409.42</v>
      </c>
      <c r="K55" s="80">
        <v>2821409.42</v>
      </c>
      <c r="L55" s="74" t="s">
        <v>5</v>
      </c>
      <c r="M55" s="74">
        <v>46</v>
      </c>
      <c r="N55" s="76">
        <v>45611</v>
      </c>
    </row>
    <row r="56" spans="2:14" ht="15" customHeight="1" x14ac:dyDescent="0.3">
      <c r="B56" s="74">
        <v>2</v>
      </c>
      <c r="C56" s="150" t="s">
        <v>31</v>
      </c>
      <c r="D56" s="12" t="s">
        <v>19</v>
      </c>
      <c r="E56" s="136" t="s">
        <v>61</v>
      </c>
      <c r="F56" s="142">
        <v>311384</v>
      </c>
      <c r="G56" s="142" t="s">
        <v>57</v>
      </c>
      <c r="H56" s="144" t="s">
        <v>193</v>
      </c>
      <c r="I56" s="142" t="s">
        <v>39</v>
      </c>
      <c r="J56" s="181">
        <v>55394.5</v>
      </c>
      <c r="K56" s="82">
        <v>48046.25</v>
      </c>
      <c r="L56" s="68" t="s">
        <v>5</v>
      </c>
      <c r="M56" s="68">
        <v>47</v>
      </c>
      <c r="N56" s="78">
        <v>45611</v>
      </c>
    </row>
    <row r="57" spans="2:14" x14ac:dyDescent="0.3">
      <c r="B57" s="74">
        <v>2</v>
      </c>
      <c r="C57" s="150"/>
      <c r="D57" s="12" t="s">
        <v>19</v>
      </c>
      <c r="E57" s="137"/>
      <c r="F57" s="186"/>
      <c r="G57" s="143"/>
      <c r="H57" s="145"/>
      <c r="I57" s="186"/>
      <c r="J57" s="183"/>
      <c r="K57" s="75">
        <v>7348.25</v>
      </c>
      <c r="L57" s="74" t="s">
        <v>8</v>
      </c>
      <c r="M57" s="74">
        <v>48</v>
      </c>
      <c r="N57" s="76">
        <v>45611</v>
      </c>
    </row>
    <row r="58" spans="2:14" ht="57.6" x14ac:dyDescent="0.3">
      <c r="B58" s="74">
        <v>3</v>
      </c>
      <c r="C58" s="12" t="s">
        <v>47</v>
      </c>
      <c r="D58" s="12" t="s">
        <v>48</v>
      </c>
      <c r="E58" s="15" t="s">
        <v>49</v>
      </c>
      <c r="F58" s="15">
        <v>334039</v>
      </c>
      <c r="G58" s="74" t="s">
        <v>60</v>
      </c>
      <c r="H58" s="5" t="s">
        <v>131</v>
      </c>
      <c r="I58" s="15" t="s">
        <v>28</v>
      </c>
      <c r="J58" s="80">
        <v>21333673</v>
      </c>
      <c r="K58" s="80">
        <v>21333673</v>
      </c>
      <c r="L58" s="15" t="s">
        <v>5</v>
      </c>
      <c r="M58" s="15">
        <v>49</v>
      </c>
      <c r="N58" s="81">
        <v>45611</v>
      </c>
    </row>
    <row r="59" spans="2:14" ht="15" customHeight="1" x14ac:dyDescent="0.3">
      <c r="B59" s="74">
        <v>7</v>
      </c>
      <c r="C59" s="134" t="s">
        <v>63</v>
      </c>
      <c r="D59" s="5">
        <v>7</v>
      </c>
      <c r="E59" s="144" t="s">
        <v>30</v>
      </c>
      <c r="F59" s="142">
        <v>332527</v>
      </c>
      <c r="G59" s="144" t="s">
        <v>4</v>
      </c>
      <c r="H59" s="144" t="s">
        <v>121</v>
      </c>
      <c r="I59" s="74" t="s">
        <v>65</v>
      </c>
      <c r="J59" s="181">
        <v>2582482.9500000002</v>
      </c>
      <c r="K59" s="80">
        <v>2195110.5099999998</v>
      </c>
      <c r="L59" s="74" t="s">
        <v>5</v>
      </c>
      <c r="M59" s="74">
        <v>50</v>
      </c>
      <c r="N59" s="76">
        <v>45615</v>
      </c>
    </row>
    <row r="60" spans="2:14" ht="27.75" customHeight="1" x14ac:dyDescent="0.3">
      <c r="B60" s="74">
        <v>7</v>
      </c>
      <c r="C60" s="135"/>
      <c r="D60" s="5">
        <v>7</v>
      </c>
      <c r="E60" s="145"/>
      <c r="F60" s="143"/>
      <c r="G60" s="145"/>
      <c r="H60" s="145"/>
      <c r="I60" s="74" t="s">
        <v>65</v>
      </c>
      <c r="J60" s="182"/>
      <c r="K60" s="80">
        <v>387372.44</v>
      </c>
      <c r="L60" s="74" t="s">
        <v>8</v>
      </c>
      <c r="M60" s="74">
        <v>51</v>
      </c>
      <c r="N60" s="76">
        <v>45615</v>
      </c>
    </row>
    <row r="61" spans="2:14" ht="43.2" x14ac:dyDescent="0.3">
      <c r="B61" s="74">
        <v>5</v>
      </c>
      <c r="C61" s="12" t="s">
        <v>46</v>
      </c>
      <c r="D61" s="12" t="s">
        <v>40</v>
      </c>
      <c r="E61" s="74" t="s">
        <v>41</v>
      </c>
      <c r="F61" s="15">
        <v>328274</v>
      </c>
      <c r="G61" s="74" t="s">
        <v>54</v>
      </c>
      <c r="H61" s="5" t="s">
        <v>194</v>
      </c>
      <c r="I61" s="74" t="s">
        <v>28</v>
      </c>
      <c r="J61" s="75">
        <v>339470</v>
      </c>
      <c r="K61" s="80">
        <v>339470</v>
      </c>
      <c r="L61" s="74" t="s">
        <v>5</v>
      </c>
      <c r="M61" s="74">
        <v>52</v>
      </c>
      <c r="N61" s="76">
        <v>45615</v>
      </c>
    </row>
    <row r="62" spans="2:14" ht="28.8" x14ac:dyDescent="0.3">
      <c r="B62" s="74">
        <v>6</v>
      </c>
      <c r="C62" s="12" t="s">
        <v>50</v>
      </c>
      <c r="D62" s="12" t="s">
        <v>38</v>
      </c>
      <c r="E62" s="73" t="s">
        <v>62</v>
      </c>
      <c r="F62" s="15">
        <v>329870</v>
      </c>
      <c r="G62" s="74" t="s">
        <v>73</v>
      </c>
      <c r="H62" s="5" t="s">
        <v>132</v>
      </c>
      <c r="I62" s="74" t="s">
        <v>28</v>
      </c>
      <c r="J62" s="75">
        <v>3606617.64</v>
      </c>
      <c r="K62" s="75">
        <v>3606617.64</v>
      </c>
      <c r="L62" s="74" t="s">
        <v>5</v>
      </c>
      <c r="M62" s="74">
        <v>53</v>
      </c>
      <c r="N62" s="76">
        <v>45615</v>
      </c>
    </row>
    <row r="63" spans="2:14" ht="57.6" x14ac:dyDescent="0.3">
      <c r="B63" s="74">
        <v>3</v>
      </c>
      <c r="C63" s="12" t="s">
        <v>47</v>
      </c>
      <c r="D63" s="12" t="s">
        <v>48</v>
      </c>
      <c r="E63" s="74" t="s">
        <v>49</v>
      </c>
      <c r="F63" s="15">
        <v>329904</v>
      </c>
      <c r="G63" s="74" t="s">
        <v>73</v>
      </c>
      <c r="H63" s="5" t="s">
        <v>133</v>
      </c>
      <c r="I63" s="74" t="s">
        <v>28</v>
      </c>
      <c r="J63" s="75">
        <v>5906238.6399999997</v>
      </c>
      <c r="K63" s="75">
        <v>5906238.6399999997</v>
      </c>
      <c r="L63" s="74" t="s">
        <v>5</v>
      </c>
      <c r="M63" s="74">
        <v>54</v>
      </c>
      <c r="N63" s="76">
        <v>45615</v>
      </c>
    </row>
    <row r="64" spans="2:14" ht="28.8" x14ac:dyDescent="0.3">
      <c r="B64" s="74">
        <v>6</v>
      </c>
      <c r="C64" s="12" t="s">
        <v>50</v>
      </c>
      <c r="D64" s="12" t="s">
        <v>38</v>
      </c>
      <c r="E64" s="73" t="s">
        <v>62</v>
      </c>
      <c r="F64" s="15">
        <v>329874</v>
      </c>
      <c r="G64" s="74" t="s">
        <v>73</v>
      </c>
      <c r="H64" s="5" t="s">
        <v>134</v>
      </c>
      <c r="I64" s="74" t="s">
        <v>28</v>
      </c>
      <c r="J64" s="80">
        <v>5393355.4299999997</v>
      </c>
      <c r="K64" s="80">
        <v>5393355.4299999997</v>
      </c>
      <c r="L64" s="74" t="s">
        <v>5</v>
      </c>
      <c r="M64" s="74">
        <v>55</v>
      </c>
      <c r="N64" s="76">
        <v>45615</v>
      </c>
    </row>
    <row r="65" spans="2:14" ht="34.5" customHeight="1" x14ac:dyDescent="0.3">
      <c r="B65" s="74">
        <v>5</v>
      </c>
      <c r="C65" s="12" t="s">
        <v>46</v>
      </c>
      <c r="D65" s="12" t="s">
        <v>40</v>
      </c>
      <c r="E65" s="74" t="s">
        <v>41</v>
      </c>
      <c r="F65" s="15">
        <v>329505</v>
      </c>
      <c r="G65" s="74" t="s">
        <v>73</v>
      </c>
      <c r="H65" s="5" t="s">
        <v>135</v>
      </c>
      <c r="I65" s="74" t="s">
        <v>28</v>
      </c>
      <c r="J65" s="80">
        <v>277871.27</v>
      </c>
      <c r="K65" s="80">
        <v>277871.27</v>
      </c>
      <c r="L65" s="74" t="s">
        <v>5</v>
      </c>
      <c r="M65" s="74">
        <v>56</v>
      </c>
      <c r="N65" s="76">
        <v>45615</v>
      </c>
    </row>
    <row r="66" spans="2:14" ht="71.25" customHeight="1" x14ac:dyDescent="0.3">
      <c r="B66" s="74">
        <v>6</v>
      </c>
      <c r="C66" s="12" t="s">
        <v>50</v>
      </c>
      <c r="D66" s="12" t="s">
        <v>38</v>
      </c>
      <c r="E66" s="73" t="s">
        <v>62</v>
      </c>
      <c r="F66" s="9">
        <v>328231</v>
      </c>
      <c r="G66" s="5" t="s">
        <v>66</v>
      </c>
      <c r="H66" s="5" t="s">
        <v>215</v>
      </c>
      <c r="I66" s="74" t="s">
        <v>28</v>
      </c>
      <c r="J66" s="45">
        <v>903225.12</v>
      </c>
      <c r="K66" s="45">
        <v>903225.12</v>
      </c>
      <c r="L66" s="74" t="s">
        <v>5</v>
      </c>
      <c r="M66" s="110">
        <v>57</v>
      </c>
      <c r="N66" s="76">
        <v>45617</v>
      </c>
    </row>
    <row r="67" spans="2:14" ht="75" customHeight="1" x14ac:dyDescent="0.3">
      <c r="B67" s="74">
        <v>5</v>
      </c>
      <c r="C67" s="12" t="s">
        <v>46</v>
      </c>
      <c r="D67" s="12" t="s">
        <v>52</v>
      </c>
      <c r="E67" s="74" t="s">
        <v>80</v>
      </c>
      <c r="F67" s="9">
        <v>328175</v>
      </c>
      <c r="G67" s="5" t="s">
        <v>93</v>
      </c>
      <c r="H67" s="5" t="s">
        <v>136</v>
      </c>
      <c r="I67" s="74" t="s">
        <v>28</v>
      </c>
      <c r="J67" s="45">
        <v>3908562</v>
      </c>
      <c r="K67" s="45">
        <v>3908562</v>
      </c>
      <c r="L67" s="74" t="s">
        <v>5</v>
      </c>
      <c r="M67" s="110">
        <v>58</v>
      </c>
      <c r="N67" s="76">
        <v>45617</v>
      </c>
    </row>
    <row r="68" spans="2:14" ht="72" x14ac:dyDescent="0.3">
      <c r="B68" s="74">
        <v>2</v>
      </c>
      <c r="C68" s="11" t="s">
        <v>31</v>
      </c>
      <c r="D68" s="12" t="s">
        <v>19</v>
      </c>
      <c r="E68" s="73" t="s">
        <v>61</v>
      </c>
      <c r="F68" s="9">
        <v>331288</v>
      </c>
      <c r="G68" s="5" t="s">
        <v>94</v>
      </c>
      <c r="H68" s="5" t="s">
        <v>137</v>
      </c>
      <c r="I68" s="74" t="s">
        <v>28</v>
      </c>
      <c r="J68" s="45">
        <v>2184661.61</v>
      </c>
      <c r="K68" s="45">
        <v>2184661.61</v>
      </c>
      <c r="L68" s="74" t="s">
        <v>5</v>
      </c>
      <c r="M68" s="110">
        <v>59</v>
      </c>
      <c r="N68" s="76">
        <v>45617</v>
      </c>
    </row>
    <row r="69" spans="2:14" ht="28.8" x14ac:dyDescent="0.3">
      <c r="B69" s="74">
        <v>6</v>
      </c>
      <c r="C69" s="12" t="s">
        <v>50</v>
      </c>
      <c r="D69" s="12" t="s">
        <v>38</v>
      </c>
      <c r="E69" s="73" t="s">
        <v>62</v>
      </c>
      <c r="F69" s="9">
        <v>329586</v>
      </c>
      <c r="G69" s="5" t="s">
        <v>68</v>
      </c>
      <c r="H69" s="5" t="s">
        <v>138</v>
      </c>
      <c r="I69" s="74" t="s">
        <v>28</v>
      </c>
      <c r="J69" s="45">
        <v>4560663</v>
      </c>
      <c r="K69" s="45">
        <v>4560663</v>
      </c>
      <c r="L69" s="74" t="s">
        <v>5</v>
      </c>
      <c r="M69" s="110">
        <v>60</v>
      </c>
      <c r="N69" s="76">
        <v>45622</v>
      </c>
    </row>
    <row r="70" spans="2:14" ht="72" x14ac:dyDescent="0.3">
      <c r="B70" s="74">
        <v>2</v>
      </c>
      <c r="C70" s="11" t="s">
        <v>31</v>
      </c>
      <c r="D70" s="12" t="s">
        <v>19</v>
      </c>
      <c r="E70" s="71" t="s">
        <v>43</v>
      </c>
      <c r="F70" s="9">
        <v>331715</v>
      </c>
      <c r="G70" s="5" t="s">
        <v>94</v>
      </c>
      <c r="H70" s="5" t="s">
        <v>139</v>
      </c>
      <c r="I70" s="74" t="s">
        <v>28</v>
      </c>
      <c r="J70" s="45">
        <v>1916682.12</v>
      </c>
      <c r="K70" s="45">
        <v>1916682.12</v>
      </c>
      <c r="L70" s="74" t="s">
        <v>5</v>
      </c>
      <c r="M70" s="110">
        <v>61</v>
      </c>
      <c r="N70" s="76">
        <v>45622</v>
      </c>
    </row>
    <row r="71" spans="2:14" ht="28.8" x14ac:dyDescent="0.3">
      <c r="B71" s="74">
        <v>6</v>
      </c>
      <c r="C71" s="12" t="s">
        <v>50</v>
      </c>
      <c r="D71" s="12" t="s">
        <v>38</v>
      </c>
      <c r="E71" s="73" t="s">
        <v>62</v>
      </c>
      <c r="F71" s="9">
        <v>328405</v>
      </c>
      <c r="G71" s="5" t="s">
        <v>93</v>
      </c>
      <c r="H71" s="5" t="s">
        <v>140</v>
      </c>
      <c r="I71" s="74" t="s">
        <v>28</v>
      </c>
      <c r="J71" s="45">
        <v>1261413.8799999999</v>
      </c>
      <c r="K71" s="45">
        <v>1261413.8799999999</v>
      </c>
      <c r="L71" s="74" t="s">
        <v>5</v>
      </c>
      <c r="M71" s="110">
        <v>62</v>
      </c>
      <c r="N71" s="7">
        <v>45625</v>
      </c>
    </row>
    <row r="72" spans="2:14" ht="15" customHeight="1" x14ac:dyDescent="0.3">
      <c r="B72" s="5">
        <v>4</v>
      </c>
      <c r="C72" s="134" t="s">
        <v>32</v>
      </c>
      <c r="D72" s="16" t="s">
        <v>21</v>
      </c>
      <c r="E72" s="134" t="s">
        <v>44</v>
      </c>
      <c r="F72" s="144">
        <v>302314</v>
      </c>
      <c r="G72" s="144" t="s">
        <v>95</v>
      </c>
      <c r="H72" s="144" t="s">
        <v>122</v>
      </c>
      <c r="I72" s="5" t="s">
        <v>10</v>
      </c>
      <c r="J72" s="171">
        <f>K72+K73</f>
        <v>40162498.57</v>
      </c>
      <c r="K72" s="41">
        <v>34834820.189999998</v>
      </c>
      <c r="L72" s="5" t="s">
        <v>5</v>
      </c>
      <c r="M72" s="62">
        <v>63</v>
      </c>
      <c r="N72" s="14">
        <v>45635</v>
      </c>
    </row>
    <row r="73" spans="2:14" x14ac:dyDescent="0.3">
      <c r="B73" s="5">
        <v>4</v>
      </c>
      <c r="C73" s="135"/>
      <c r="D73" s="16" t="s">
        <v>21</v>
      </c>
      <c r="E73" s="135"/>
      <c r="F73" s="145"/>
      <c r="G73" s="145"/>
      <c r="H73" s="145"/>
      <c r="I73" s="5" t="s">
        <v>10</v>
      </c>
      <c r="J73" s="180"/>
      <c r="K73" s="41">
        <v>5327678.38</v>
      </c>
      <c r="L73" s="5" t="s">
        <v>8</v>
      </c>
      <c r="M73" s="62">
        <v>64</v>
      </c>
      <c r="N73" s="14">
        <v>45635</v>
      </c>
    </row>
    <row r="74" spans="2:14" ht="72" x14ac:dyDescent="0.3">
      <c r="B74" s="5">
        <v>2</v>
      </c>
      <c r="C74" s="11" t="s">
        <v>31</v>
      </c>
      <c r="D74" s="16" t="s">
        <v>19</v>
      </c>
      <c r="E74" s="73" t="s">
        <v>61</v>
      </c>
      <c r="F74" s="8">
        <v>328088</v>
      </c>
      <c r="G74" s="5" t="s">
        <v>69</v>
      </c>
      <c r="H74" s="5" t="s">
        <v>141</v>
      </c>
      <c r="I74" s="74" t="s">
        <v>28</v>
      </c>
      <c r="J74" s="44">
        <v>318094.40000000002</v>
      </c>
      <c r="K74" s="41">
        <v>318094.40000000002</v>
      </c>
      <c r="L74" s="5" t="s">
        <v>5</v>
      </c>
      <c r="M74" s="110">
        <v>65</v>
      </c>
      <c r="N74" s="14">
        <v>45638</v>
      </c>
    </row>
    <row r="75" spans="2:14" ht="72" x14ac:dyDescent="0.3">
      <c r="B75" s="5">
        <v>2</v>
      </c>
      <c r="C75" s="11" t="s">
        <v>31</v>
      </c>
      <c r="D75" s="16" t="s">
        <v>19</v>
      </c>
      <c r="E75" s="73" t="s">
        <v>61</v>
      </c>
      <c r="F75" s="8">
        <v>328366</v>
      </c>
      <c r="G75" s="5" t="s">
        <v>70</v>
      </c>
      <c r="H75" s="5" t="s">
        <v>142</v>
      </c>
      <c r="I75" s="74" t="s">
        <v>28</v>
      </c>
      <c r="J75" s="44">
        <v>1467563.68</v>
      </c>
      <c r="K75" s="41">
        <v>1467563.68</v>
      </c>
      <c r="L75" s="5" t="s">
        <v>5</v>
      </c>
      <c r="M75" s="110">
        <v>66</v>
      </c>
      <c r="N75" s="14">
        <v>45638</v>
      </c>
    </row>
    <row r="76" spans="2:14" ht="43.2" x14ac:dyDescent="0.3">
      <c r="B76" s="5">
        <v>5</v>
      </c>
      <c r="C76" s="12" t="s">
        <v>46</v>
      </c>
      <c r="D76" s="16" t="s">
        <v>52</v>
      </c>
      <c r="E76" s="74" t="s">
        <v>80</v>
      </c>
      <c r="F76" s="8">
        <v>328381</v>
      </c>
      <c r="G76" s="5" t="s">
        <v>60</v>
      </c>
      <c r="H76" s="5" t="s">
        <v>143</v>
      </c>
      <c r="I76" s="74" t="s">
        <v>28</v>
      </c>
      <c r="J76" s="44">
        <v>1595768.57</v>
      </c>
      <c r="K76" s="41">
        <v>1595768.57</v>
      </c>
      <c r="L76" s="5" t="s">
        <v>5</v>
      </c>
      <c r="M76" s="110">
        <v>67</v>
      </c>
      <c r="N76" s="14">
        <v>45638</v>
      </c>
    </row>
    <row r="77" spans="2:14" ht="40.5" customHeight="1" x14ac:dyDescent="0.3">
      <c r="B77" s="5">
        <v>6</v>
      </c>
      <c r="C77" s="12" t="s">
        <v>50</v>
      </c>
      <c r="D77" s="16" t="s">
        <v>38</v>
      </c>
      <c r="E77" s="73" t="s">
        <v>62</v>
      </c>
      <c r="F77" s="8">
        <v>328141</v>
      </c>
      <c r="G77" s="5" t="s">
        <v>60</v>
      </c>
      <c r="H77" s="5" t="s">
        <v>195</v>
      </c>
      <c r="I77" s="74" t="s">
        <v>28</v>
      </c>
      <c r="J77" s="44">
        <v>1480207.98</v>
      </c>
      <c r="K77" s="41">
        <v>1480207.98</v>
      </c>
      <c r="L77" s="5" t="s">
        <v>5</v>
      </c>
      <c r="M77" s="110">
        <v>68</v>
      </c>
      <c r="N77" s="14">
        <v>45638</v>
      </c>
    </row>
    <row r="78" spans="2:14" ht="72" x14ac:dyDescent="0.3">
      <c r="B78" s="5">
        <v>2</v>
      </c>
      <c r="C78" s="11" t="s">
        <v>31</v>
      </c>
      <c r="D78" s="16" t="s">
        <v>19</v>
      </c>
      <c r="E78" s="73" t="s">
        <v>61</v>
      </c>
      <c r="F78" s="8">
        <v>328157</v>
      </c>
      <c r="G78" s="5" t="s">
        <v>71</v>
      </c>
      <c r="H78" s="5" t="s">
        <v>144</v>
      </c>
      <c r="I78" s="74" t="s">
        <v>28</v>
      </c>
      <c r="J78" s="44">
        <v>1934672.29</v>
      </c>
      <c r="K78" s="41">
        <v>1934672.29</v>
      </c>
      <c r="L78" s="5" t="s">
        <v>5</v>
      </c>
      <c r="M78" s="110">
        <v>69</v>
      </c>
      <c r="N78" s="14">
        <v>45638</v>
      </c>
    </row>
    <row r="79" spans="2:14" ht="57.6" x14ac:dyDescent="0.3">
      <c r="B79" s="5">
        <v>6</v>
      </c>
      <c r="C79" s="12" t="s">
        <v>50</v>
      </c>
      <c r="D79" s="16" t="s">
        <v>38</v>
      </c>
      <c r="E79" s="73" t="s">
        <v>62</v>
      </c>
      <c r="F79" s="8">
        <v>328152</v>
      </c>
      <c r="G79" s="5" t="s">
        <v>60</v>
      </c>
      <c r="H79" s="5" t="s">
        <v>145</v>
      </c>
      <c r="I79" s="74" t="s">
        <v>28</v>
      </c>
      <c r="J79" s="45">
        <v>1734327.7</v>
      </c>
      <c r="K79" s="45">
        <v>1734327.7</v>
      </c>
      <c r="L79" s="5" t="s">
        <v>5</v>
      </c>
      <c r="M79" s="110">
        <v>70</v>
      </c>
      <c r="N79" s="14">
        <v>45639</v>
      </c>
    </row>
    <row r="80" spans="2:14" ht="43.2" x14ac:dyDescent="0.3">
      <c r="B80" s="5">
        <v>6</v>
      </c>
      <c r="C80" s="12" t="s">
        <v>50</v>
      </c>
      <c r="D80" s="16" t="s">
        <v>38</v>
      </c>
      <c r="E80" s="73" t="s">
        <v>62</v>
      </c>
      <c r="F80" s="8">
        <v>329636</v>
      </c>
      <c r="G80" s="5" t="s">
        <v>74</v>
      </c>
      <c r="H80" s="5" t="s">
        <v>146</v>
      </c>
      <c r="I80" s="74" t="s">
        <v>28</v>
      </c>
      <c r="J80" s="45">
        <v>1100000</v>
      </c>
      <c r="K80" s="45">
        <v>1100000</v>
      </c>
      <c r="L80" s="5" t="s">
        <v>5</v>
      </c>
      <c r="M80" s="110">
        <v>71</v>
      </c>
      <c r="N80" s="14">
        <v>45639</v>
      </c>
    </row>
    <row r="81" spans="2:14" ht="28.8" x14ac:dyDescent="0.3">
      <c r="B81" s="5">
        <v>5</v>
      </c>
      <c r="C81" s="12" t="s">
        <v>46</v>
      </c>
      <c r="D81" s="16" t="s">
        <v>40</v>
      </c>
      <c r="E81" s="74" t="s">
        <v>41</v>
      </c>
      <c r="F81" s="8">
        <v>328619</v>
      </c>
      <c r="G81" s="5" t="s">
        <v>75</v>
      </c>
      <c r="H81" s="5" t="s">
        <v>147</v>
      </c>
      <c r="I81" s="74" t="s">
        <v>28</v>
      </c>
      <c r="J81" s="45">
        <v>492113.47</v>
      </c>
      <c r="K81" s="45">
        <v>492113.47</v>
      </c>
      <c r="L81" s="5" t="s">
        <v>5</v>
      </c>
      <c r="M81" s="110">
        <v>72</v>
      </c>
      <c r="N81" s="14">
        <v>45642</v>
      </c>
    </row>
    <row r="82" spans="2:14" ht="57.6" x14ac:dyDescent="0.3">
      <c r="B82" s="5">
        <v>3</v>
      </c>
      <c r="C82" s="12" t="s">
        <v>47</v>
      </c>
      <c r="D82" s="16" t="s">
        <v>48</v>
      </c>
      <c r="E82" s="74" t="s">
        <v>49</v>
      </c>
      <c r="F82" s="8">
        <v>328154</v>
      </c>
      <c r="G82" s="5" t="s">
        <v>75</v>
      </c>
      <c r="H82" s="5" t="s">
        <v>148</v>
      </c>
      <c r="I82" s="74" t="s">
        <v>28</v>
      </c>
      <c r="J82" s="45">
        <v>3945493.94</v>
      </c>
      <c r="K82" s="45">
        <v>3945493.94</v>
      </c>
      <c r="L82" s="5" t="s">
        <v>5</v>
      </c>
      <c r="M82" s="110">
        <v>73</v>
      </c>
      <c r="N82" s="14">
        <v>45642</v>
      </c>
    </row>
    <row r="83" spans="2:14" ht="28.8" x14ac:dyDescent="0.3">
      <c r="B83" s="5">
        <v>6</v>
      </c>
      <c r="C83" s="12" t="s">
        <v>50</v>
      </c>
      <c r="D83" s="16" t="s">
        <v>38</v>
      </c>
      <c r="E83" s="73" t="s">
        <v>62</v>
      </c>
      <c r="F83" s="8">
        <v>328182</v>
      </c>
      <c r="G83" s="5" t="s">
        <v>77</v>
      </c>
      <c r="H83" s="5" t="s">
        <v>196</v>
      </c>
      <c r="I83" s="74" t="s">
        <v>56</v>
      </c>
      <c r="J83" s="45">
        <v>2348352.33</v>
      </c>
      <c r="K83" s="45">
        <v>2348352.33</v>
      </c>
      <c r="L83" s="5" t="s">
        <v>5</v>
      </c>
      <c r="M83" s="110">
        <v>74</v>
      </c>
      <c r="N83" s="14">
        <v>45644</v>
      </c>
    </row>
    <row r="84" spans="2:14" ht="28.8" x14ac:dyDescent="0.3">
      <c r="B84" s="5">
        <v>6</v>
      </c>
      <c r="C84" s="12" t="s">
        <v>50</v>
      </c>
      <c r="D84" s="16" t="s">
        <v>38</v>
      </c>
      <c r="E84" s="73" t="s">
        <v>62</v>
      </c>
      <c r="F84" s="8">
        <v>328494</v>
      </c>
      <c r="G84" s="5" t="s">
        <v>76</v>
      </c>
      <c r="H84" s="5" t="s">
        <v>123</v>
      </c>
      <c r="I84" s="74" t="s">
        <v>72</v>
      </c>
      <c r="J84" s="45">
        <v>507521.43</v>
      </c>
      <c r="K84" s="45">
        <v>507521.43</v>
      </c>
      <c r="L84" s="5" t="s">
        <v>8</v>
      </c>
      <c r="M84" s="110">
        <v>75</v>
      </c>
      <c r="N84" s="14">
        <v>45644</v>
      </c>
    </row>
    <row r="85" spans="2:14" ht="57.6" x14ac:dyDescent="0.3">
      <c r="B85" s="5">
        <v>3</v>
      </c>
      <c r="C85" s="12" t="s">
        <v>47</v>
      </c>
      <c r="D85" s="16" t="s">
        <v>48</v>
      </c>
      <c r="E85" s="74" t="s">
        <v>49</v>
      </c>
      <c r="F85" s="8">
        <v>328160</v>
      </c>
      <c r="G85" s="5" t="s">
        <v>70</v>
      </c>
      <c r="H85" s="5" t="s">
        <v>197</v>
      </c>
      <c r="I85" s="74" t="s">
        <v>56</v>
      </c>
      <c r="J85" s="45">
        <v>10000000</v>
      </c>
      <c r="K85" s="45">
        <v>10000000</v>
      </c>
      <c r="L85" s="5" t="s">
        <v>5</v>
      </c>
      <c r="M85" s="110">
        <v>76</v>
      </c>
      <c r="N85" s="14">
        <v>45649</v>
      </c>
    </row>
    <row r="86" spans="2:14" ht="15" customHeight="1" x14ac:dyDescent="0.3">
      <c r="B86" s="5">
        <v>6</v>
      </c>
      <c r="C86" s="134" t="s">
        <v>50</v>
      </c>
      <c r="D86" s="16" t="s">
        <v>38</v>
      </c>
      <c r="E86" s="136" t="s">
        <v>62</v>
      </c>
      <c r="F86" s="144">
        <v>328152</v>
      </c>
      <c r="G86" s="144" t="s">
        <v>60</v>
      </c>
      <c r="H86" s="144" t="s">
        <v>145</v>
      </c>
      <c r="I86" s="74" t="s">
        <v>20</v>
      </c>
      <c r="J86" s="148">
        <v>112455.14</v>
      </c>
      <c r="K86" s="45">
        <v>36287.800000000003</v>
      </c>
      <c r="L86" s="5" t="s">
        <v>5</v>
      </c>
      <c r="M86" s="110">
        <v>77</v>
      </c>
      <c r="N86" s="14">
        <v>45649</v>
      </c>
    </row>
    <row r="87" spans="2:14" x14ac:dyDescent="0.3">
      <c r="B87" s="5">
        <v>6</v>
      </c>
      <c r="C87" s="156"/>
      <c r="D87" s="16" t="s">
        <v>38</v>
      </c>
      <c r="E87" s="154"/>
      <c r="F87" s="153"/>
      <c r="G87" s="153"/>
      <c r="H87" s="153"/>
      <c r="I87" s="74" t="s">
        <v>20</v>
      </c>
      <c r="J87" s="157"/>
      <c r="K87" s="45">
        <v>61249.82</v>
      </c>
      <c r="L87" s="5" t="s">
        <v>5</v>
      </c>
      <c r="M87" s="110">
        <v>78</v>
      </c>
      <c r="N87" s="14">
        <v>45649</v>
      </c>
    </row>
    <row r="88" spans="2:14" ht="42.75" customHeight="1" x14ac:dyDescent="0.3">
      <c r="B88" s="5">
        <v>6</v>
      </c>
      <c r="C88" s="135"/>
      <c r="D88" s="16" t="s">
        <v>38</v>
      </c>
      <c r="E88" s="137"/>
      <c r="F88" s="145"/>
      <c r="G88" s="145"/>
      <c r="H88" s="145"/>
      <c r="I88" s="74" t="s">
        <v>20</v>
      </c>
      <c r="J88" s="149"/>
      <c r="K88" s="45">
        <v>14917.52</v>
      </c>
      <c r="L88" s="5" t="s">
        <v>8</v>
      </c>
      <c r="M88" s="110">
        <v>79</v>
      </c>
      <c r="N88" s="14">
        <v>45649</v>
      </c>
    </row>
    <row r="89" spans="2:14" ht="15" customHeight="1" x14ac:dyDescent="0.3">
      <c r="B89" s="5">
        <v>3</v>
      </c>
      <c r="C89" s="134" t="s">
        <v>47</v>
      </c>
      <c r="D89" s="12" t="s">
        <v>48</v>
      </c>
      <c r="E89" s="142" t="s">
        <v>49</v>
      </c>
      <c r="F89" s="144">
        <v>328260</v>
      </c>
      <c r="G89" s="144" t="s">
        <v>76</v>
      </c>
      <c r="H89" s="144" t="s">
        <v>126</v>
      </c>
      <c r="I89" s="74" t="s">
        <v>20</v>
      </c>
      <c r="J89" s="45">
        <v>2181209.92</v>
      </c>
      <c r="K89" s="45">
        <v>2181209.92</v>
      </c>
      <c r="L89" s="5" t="s">
        <v>5</v>
      </c>
      <c r="M89" s="110">
        <v>80</v>
      </c>
      <c r="N89" s="14">
        <v>45650</v>
      </c>
    </row>
    <row r="90" spans="2:14" x14ac:dyDescent="0.3">
      <c r="B90" s="5">
        <v>3</v>
      </c>
      <c r="C90" s="156"/>
      <c r="D90" s="12" t="s">
        <v>48</v>
      </c>
      <c r="E90" s="152"/>
      <c r="F90" s="153"/>
      <c r="G90" s="153"/>
      <c r="H90" s="153"/>
      <c r="I90" s="74" t="s">
        <v>20</v>
      </c>
      <c r="J90" s="45">
        <v>2758962.56</v>
      </c>
      <c r="K90" s="45">
        <v>2758962.56</v>
      </c>
      <c r="L90" s="5" t="s">
        <v>5</v>
      </c>
      <c r="M90" s="110">
        <v>81</v>
      </c>
      <c r="N90" s="14">
        <v>45650</v>
      </c>
    </row>
    <row r="91" spans="2:14" x14ac:dyDescent="0.3">
      <c r="B91" s="5">
        <v>3</v>
      </c>
      <c r="C91" s="135"/>
      <c r="D91" s="12" t="s">
        <v>48</v>
      </c>
      <c r="E91" s="143"/>
      <c r="F91" s="145"/>
      <c r="G91" s="145"/>
      <c r="H91" s="145"/>
      <c r="I91" s="74" t="s">
        <v>20</v>
      </c>
      <c r="J91" s="45">
        <v>2315555.79</v>
      </c>
      <c r="K91" s="45">
        <v>2315555.79</v>
      </c>
      <c r="L91" s="5" t="s">
        <v>8</v>
      </c>
      <c r="M91" s="110">
        <v>82</v>
      </c>
      <c r="N91" s="14">
        <v>45650</v>
      </c>
    </row>
    <row r="92" spans="2:14" ht="15" customHeight="1" x14ac:dyDescent="0.3">
      <c r="B92" s="5">
        <v>5</v>
      </c>
      <c r="C92" s="134" t="s">
        <v>46</v>
      </c>
      <c r="D92" s="16" t="s">
        <v>52</v>
      </c>
      <c r="E92" s="142" t="s">
        <v>80</v>
      </c>
      <c r="F92" s="144">
        <v>328381</v>
      </c>
      <c r="G92" s="144" t="s">
        <v>60</v>
      </c>
      <c r="H92" s="144" t="s">
        <v>143</v>
      </c>
      <c r="I92" s="74" t="s">
        <v>20</v>
      </c>
      <c r="J92" s="45">
        <v>374774.18</v>
      </c>
      <c r="K92" s="45">
        <v>374774.18</v>
      </c>
      <c r="L92" s="5" t="s">
        <v>5</v>
      </c>
      <c r="M92" s="110">
        <v>83</v>
      </c>
      <c r="N92" s="14">
        <v>45650</v>
      </c>
    </row>
    <row r="93" spans="2:14" x14ac:dyDescent="0.3">
      <c r="B93" s="5">
        <v>5</v>
      </c>
      <c r="C93" s="135"/>
      <c r="D93" s="16" t="s">
        <v>52</v>
      </c>
      <c r="E93" s="143"/>
      <c r="F93" s="145"/>
      <c r="G93" s="145"/>
      <c r="H93" s="145"/>
      <c r="I93" s="74" t="s">
        <v>20</v>
      </c>
      <c r="J93" s="45">
        <v>293005.27</v>
      </c>
      <c r="K93" s="45">
        <v>293005.27</v>
      </c>
      <c r="L93" s="5" t="s">
        <v>8</v>
      </c>
      <c r="M93" s="110">
        <v>84</v>
      </c>
      <c r="N93" s="14">
        <v>45650</v>
      </c>
    </row>
    <row r="94" spans="2:14" ht="43.2" x14ac:dyDescent="0.3">
      <c r="B94" s="5">
        <v>7</v>
      </c>
      <c r="C94" s="12" t="s">
        <v>30</v>
      </c>
      <c r="D94" s="9">
        <v>7</v>
      </c>
      <c r="E94" s="12" t="s">
        <v>30</v>
      </c>
      <c r="F94" s="8">
        <v>338556</v>
      </c>
      <c r="G94" s="5" t="s">
        <v>4</v>
      </c>
      <c r="H94" s="5" t="s">
        <v>149</v>
      </c>
      <c r="I94" s="74" t="s">
        <v>28</v>
      </c>
      <c r="J94" s="45">
        <v>12000000</v>
      </c>
      <c r="K94" s="45">
        <v>12000000</v>
      </c>
      <c r="L94" s="5" t="s">
        <v>5</v>
      </c>
      <c r="M94" s="110">
        <v>85</v>
      </c>
      <c r="N94" s="14">
        <v>45656</v>
      </c>
    </row>
    <row r="95" spans="2:14" ht="28.8" x14ac:dyDescent="0.3">
      <c r="B95" s="5">
        <v>6</v>
      </c>
      <c r="C95" s="12" t="s">
        <v>50</v>
      </c>
      <c r="D95" s="16" t="s">
        <v>38</v>
      </c>
      <c r="E95" s="73" t="s">
        <v>62</v>
      </c>
      <c r="F95" s="5">
        <v>328201</v>
      </c>
      <c r="G95" s="5" t="s">
        <v>77</v>
      </c>
      <c r="H95" s="5" t="s">
        <v>198</v>
      </c>
      <c r="I95" s="74" t="s">
        <v>28</v>
      </c>
      <c r="J95" s="45">
        <v>1918702.73</v>
      </c>
      <c r="K95" s="45">
        <v>1918702.73</v>
      </c>
      <c r="L95" s="5" t="s">
        <v>5</v>
      </c>
      <c r="M95" s="110">
        <v>86</v>
      </c>
      <c r="N95" s="14">
        <v>45656</v>
      </c>
    </row>
    <row r="96" spans="2:14" ht="15" customHeight="1" x14ac:dyDescent="0.3">
      <c r="B96" s="5">
        <v>2</v>
      </c>
      <c r="C96" s="134" t="s">
        <v>31</v>
      </c>
      <c r="D96" s="16" t="s">
        <v>19</v>
      </c>
      <c r="E96" s="136" t="s">
        <v>217</v>
      </c>
      <c r="F96" s="144">
        <v>318150</v>
      </c>
      <c r="G96" s="144" t="s">
        <v>78</v>
      </c>
      <c r="H96" s="144" t="s">
        <v>199</v>
      </c>
      <c r="I96" s="74" t="s">
        <v>20</v>
      </c>
      <c r="J96" s="148">
        <v>281862.15999999997</v>
      </c>
      <c r="K96" s="45">
        <v>200060.14</v>
      </c>
      <c r="L96" s="5" t="s">
        <v>5</v>
      </c>
      <c r="M96" s="9">
        <v>87</v>
      </c>
      <c r="N96" s="14">
        <v>45656</v>
      </c>
    </row>
    <row r="97" spans="2:14" x14ac:dyDescent="0.3">
      <c r="B97" s="5">
        <v>2</v>
      </c>
      <c r="C97" s="156"/>
      <c r="D97" s="16" t="s">
        <v>19</v>
      </c>
      <c r="E97" s="154"/>
      <c r="F97" s="153"/>
      <c r="G97" s="153"/>
      <c r="H97" s="153"/>
      <c r="I97" s="74" t="s">
        <v>20</v>
      </c>
      <c r="J97" s="157"/>
      <c r="K97" s="45">
        <v>44412.14</v>
      </c>
      <c r="L97" s="5" t="s">
        <v>5</v>
      </c>
      <c r="M97" s="9">
        <v>88</v>
      </c>
      <c r="N97" s="14">
        <v>45656</v>
      </c>
    </row>
    <row r="98" spans="2:14" x14ac:dyDescent="0.3">
      <c r="B98" s="5">
        <v>2</v>
      </c>
      <c r="C98" s="135"/>
      <c r="D98" s="16" t="s">
        <v>19</v>
      </c>
      <c r="E98" s="137"/>
      <c r="F98" s="145"/>
      <c r="G98" s="145"/>
      <c r="H98" s="145"/>
      <c r="I98" s="74" t="s">
        <v>20</v>
      </c>
      <c r="J98" s="149"/>
      <c r="K98" s="45">
        <v>37389.879999999997</v>
      </c>
      <c r="L98" s="9" t="s">
        <v>8</v>
      </c>
      <c r="M98" s="9">
        <v>89</v>
      </c>
      <c r="N98" s="14">
        <v>45656</v>
      </c>
    </row>
    <row r="99" spans="2:14" ht="15" customHeight="1" x14ac:dyDescent="0.3">
      <c r="B99" s="5">
        <v>2</v>
      </c>
      <c r="C99" s="134" t="s">
        <v>31</v>
      </c>
      <c r="D99" s="16" t="s">
        <v>19</v>
      </c>
      <c r="E99" s="136" t="s">
        <v>217</v>
      </c>
      <c r="F99" s="144">
        <v>319809</v>
      </c>
      <c r="G99" s="144" t="s">
        <v>78</v>
      </c>
      <c r="H99" s="144" t="s">
        <v>150</v>
      </c>
      <c r="I99" s="74" t="s">
        <v>20</v>
      </c>
      <c r="J99" s="148">
        <v>277794.36</v>
      </c>
      <c r="K99" s="45">
        <v>67333.009999999995</v>
      </c>
      <c r="L99" s="5" t="s">
        <v>5</v>
      </c>
      <c r="M99" s="110">
        <v>90</v>
      </c>
      <c r="N99" s="14">
        <v>45656</v>
      </c>
    </row>
    <row r="100" spans="2:14" x14ac:dyDescent="0.3">
      <c r="B100" s="5">
        <v>2</v>
      </c>
      <c r="C100" s="156"/>
      <c r="D100" s="16" t="s">
        <v>19</v>
      </c>
      <c r="E100" s="154"/>
      <c r="F100" s="153"/>
      <c r="G100" s="153"/>
      <c r="H100" s="153"/>
      <c r="I100" s="74" t="s">
        <v>20</v>
      </c>
      <c r="J100" s="157"/>
      <c r="K100" s="45">
        <v>173611.07</v>
      </c>
      <c r="L100" s="5" t="s">
        <v>5</v>
      </c>
      <c r="M100" s="110">
        <v>91</v>
      </c>
      <c r="N100" s="14">
        <v>45656</v>
      </c>
    </row>
    <row r="101" spans="2:14" x14ac:dyDescent="0.3">
      <c r="B101" s="5">
        <v>2</v>
      </c>
      <c r="C101" s="135"/>
      <c r="D101" s="16" t="s">
        <v>19</v>
      </c>
      <c r="E101" s="137"/>
      <c r="F101" s="145"/>
      <c r="G101" s="145"/>
      <c r="H101" s="145"/>
      <c r="I101" s="74" t="s">
        <v>20</v>
      </c>
      <c r="J101" s="149"/>
      <c r="K101" s="45">
        <v>36850.28</v>
      </c>
      <c r="L101" s="9" t="s">
        <v>8</v>
      </c>
      <c r="M101" s="110">
        <v>92</v>
      </c>
      <c r="N101" s="14">
        <v>45656</v>
      </c>
    </row>
    <row r="102" spans="2:14" ht="28.8" x14ac:dyDescent="0.3">
      <c r="B102" s="5">
        <v>6</v>
      </c>
      <c r="C102" s="12" t="s">
        <v>50</v>
      </c>
      <c r="D102" s="16" t="s">
        <v>38</v>
      </c>
      <c r="E102" s="73" t="s">
        <v>62</v>
      </c>
      <c r="F102" s="5">
        <v>328329</v>
      </c>
      <c r="G102" s="5" t="s">
        <v>79</v>
      </c>
      <c r="H102" s="5" t="s">
        <v>200</v>
      </c>
      <c r="I102" s="74" t="s">
        <v>28</v>
      </c>
      <c r="J102" s="45">
        <v>1059000</v>
      </c>
      <c r="K102" s="45">
        <v>1059000</v>
      </c>
      <c r="L102" s="9" t="s">
        <v>5</v>
      </c>
      <c r="M102" s="110">
        <v>93</v>
      </c>
      <c r="N102" s="14">
        <v>45656</v>
      </c>
    </row>
    <row r="103" spans="2:14" ht="15" customHeight="1" x14ac:dyDescent="0.3">
      <c r="B103" s="5">
        <v>6</v>
      </c>
      <c r="C103" s="134" t="s">
        <v>50</v>
      </c>
      <c r="D103" s="16" t="s">
        <v>38</v>
      </c>
      <c r="E103" s="136" t="s">
        <v>62</v>
      </c>
      <c r="F103" s="144">
        <v>328152</v>
      </c>
      <c r="G103" s="144" t="s">
        <v>60</v>
      </c>
      <c r="H103" s="144" t="s">
        <v>145</v>
      </c>
      <c r="I103" s="74" t="s">
        <v>10</v>
      </c>
      <c r="J103" s="148">
        <v>121109.03</v>
      </c>
      <c r="K103" s="45">
        <v>105043.55</v>
      </c>
      <c r="L103" s="9" t="s">
        <v>5</v>
      </c>
      <c r="M103" s="110">
        <v>1</v>
      </c>
      <c r="N103" s="14">
        <v>45677</v>
      </c>
    </row>
    <row r="104" spans="2:14" x14ac:dyDescent="0.3">
      <c r="B104" s="5">
        <v>6</v>
      </c>
      <c r="C104" s="135"/>
      <c r="D104" s="16" t="s">
        <v>38</v>
      </c>
      <c r="E104" s="137"/>
      <c r="F104" s="145"/>
      <c r="G104" s="145"/>
      <c r="H104" s="145"/>
      <c r="I104" s="74" t="s">
        <v>10</v>
      </c>
      <c r="J104" s="149"/>
      <c r="K104" s="45">
        <v>16065.48</v>
      </c>
      <c r="L104" s="9" t="s">
        <v>8</v>
      </c>
      <c r="M104" s="110">
        <v>2</v>
      </c>
      <c r="N104" s="14">
        <v>45677</v>
      </c>
    </row>
    <row r="105" spans="2:14" ht="28.8" x14ac:dyDescent="0.3">
      <c r="B105" s="5">
        <v>5</v>
      </c>
      <c r="C105" s="12" t="s">
        <v>46</v>
      </c>
      <c r="D105" s="16" t="s">
        <v>52</v>
      </c>
      <c r="E105" s="73" t="s">
        <v>80</v>
      </c>
      <c r="F105" s="5">
        <v>328671</v>
      </c>
      <c r="G105" s="5" t="s">
        <v>81</v>
      </c>
      <c r="H105" s="5" t="s">
        <v>201</v>
      </c>
      <c r="I105" s="74" t="s">
        <v>28</v>
      </c>
      <c r="J105" s="45">
        <v>793273</v>
      </c>
      <c r="K105" s="45">
        <v>793273</v>
      </c>
      <c r="L105" s="9" t="s">
        <v>5</v>
      </c>
      <c r="M105" s="110">
        <v>3</v>
      </c>
      <c r="N105" s="14">
        <v>45677</v>
      </c>
    </row>
    <row r="106" spans="2:14" ht="15" customHeight="1" x14ac:dyDescent="0.3">
      <c r="B106" s="5">
        <v>6</v>
      </c>
      <c r="C106" s="134" t="s">
        <v>50</v>
      </c>
      <c r="D106" s="16" t="s">
        <v>38</v>
      </c>
      <c r="E106" s="136" t="s">
        <v>62</v>
      </c>
      <c r="F106" s="144">
        <v>328141</v>
      </c>
      <c r="G106" s="144" t="s">
        <v>60</v>
      </c>
      <c r="H106" s="144" t="s">
        <v>195</v>
      </c>
      <c r="I106" s="68" t="s">
        <v>20</v>
      </c>
      <c r="J106" s="148">
        <v>6270.68</v>
      </c>
      <c r="K106" s="45">
        <v>5438.85</v>
      </c>
      <c r="L106" s="9" t="s">
        <v>5</v>
      </c>
      <c r="M106" s="110">
        <v>4</v>
      </c>
      <c r="N106" s="14">
        <v>45677</v>
      </c>
    </row>
    <row r="107" spans="2:14" ht="28.5" customHeight="1" x14ac:dyDescent="0.3">
      <c r="B107" s="5">
        <v>6</v>
      </c>
      <c r="C107" s="135"/>
      <c r="D107" s="16" t="s">
        <v>38</v>
      </c>
      <c r="E107" s="137"/>
      <c r="F107" s="145"/>
      <c r="G107" s="145"/>
      <c r="H107" s="145"/>
      <c r="I107" s="68" t="s">
        <v>20</v>
      </c>
      <c r="J107" s="149"/>
      <c r="K107" s="45">
        <v>831.83</v>
      </c>
      <c r="L107" s="9" t="s">
        <v>8</v>
      </c>
      <c r="M107" s="110">
        <v>5</v>
      </c>
      <c r="N107" s="14">
        <v>45677</v>
      </c>
    </row>
    <row r="108" spans="2:14" ht="15" customHeight="1" x14ac:dyDescent="0.3">
      <c r="B108" s="5">
        <v>2</v>
      </c>
      <c r="C108" s="134" t="s">
        <v>31</v>
      </c>
      <c r="D108" s="16" t="s">
        <v>19</v>
      </c>
      <c r="E108" s="136" t="s">
        <v>61</v>
      </c>
      <c r="F108" s="163">
        <v>302804</v>
      </c>
      <c r="G108" s="144" t="s">
        <v>82</v>
      </c>
      <c r="H108" s="144" t="s">
        <v>151</v>
      </c>
      <c r="I108" s="74" t="s">
        <v>39</v>
      </c>
      <c r="J108" s="179">
        <v>169682.1</v>
      </c>
      <c r="K108" s="45">
        <v>147173.25</v>
      </c>
      <c r="L108" s="9" t="s">
        <v>5</v>
      </c>
      <c r="M108" s="110">
        <v>6</v>
      </c>
      <c r="N108" s="14">
        <v>45679</v>
      </c>
    </row>
    <row r="109" spans="2:14" x14ac:dyDescent="0.3">
      <c r="B109" s="5">
        <v>2</v>
      </c>
      <c r="C109" s="135"/>
      <c r="D109" s="16" t="s">
        <v>19</v>
      </c>
      <c r="E109" s="137"/>
      <c r="F109" s="163"/>
      <c r="G109" s="145"/>
      <c r="H109" s="145"/>
      <c r="I109" s="74" t="s">
        <v>39</v>
      </c>
      <c r="J109" s="149"/>
      <c r="K109" s="45">
        <v>22508.85</v>
      </c>
      <c r="L109" s="9" t="s">
        <v>8</v>
      </c>
      <c r="M109" s="110">
        <v>7</v>
      </c>
      <c r="N109" s="14">
        <v>45679</v>
      </c>
    </row>
    <row r="110" spans="2:14" ht="43.2" x14ac:dyDescent="0.3">
      <c r="B110" s="5">
        <v>6</v>
      </c>
      <c r="C110" s="12" t="s">
        <v>50</v>
      </c>
      <c r="D110" s="16" t="s">
        <v>38</v>
      </c>
      <c r="E110" s="73" t="s">
        <v>62</v>
      </c>
      <c r="F110" s="5">
        <v>328155</v>
      </c>
      <c r="G110" s="5" t="s">
        <v>60</v>
      </c>
      <c r="H110" s="5" t="s">
        <v>152</v>
      </c>
      <c r="I110" s="74" t="s">
        <v>28</v>
      </c>
      <c r="J110" s="45">
        <v>2146756.21</v>
      </c>
      <c r="K110" s="45">
        <v>2146756.21</v>
      </c>
      <c r="L110" s="9" t="s">
        <v>5</v>
      </c>
      <c r="M110" s="110">
        <v>8</v>
      </c>
      <c r="N110" s="14">
        <v>45679</v>
      </c>
    </row>
    <row r="111" spans="2:14" ht="87" customHeight="1" x14ac:dyDescent="0.3">
      <c r="B111" s="5">
        <v>3</v>
      </c>
      <c r="C111" s="12" t="s">
        <v>47</v>
      </c>
      <c r="D111" s="16" t="s">
        <v>48</v>
      </c>
      <c r="E111" s="74" t="s">
        <v>49</v>
      </c>
      <c r="F111" s="5">
        <v>328132</v>
      </c>
      <c r="G111" s="5" t="s">
        <v>83</v>
      </c>
      <c r="H111" s="5" t="s">
        <v>153</v>
      </c>
      <c r="I111" s="74" t="s">
        <v>28</v>
      </c>
      <c r="J111" s="45">
        <v>14651000</v>
      </c>
      <c r="K111" s="45">
        <v>14651000</v>
      </c>
      <c r="L111" s="9" t="s">
        <v>5</v>
      </c>
      <c r="M111" s="110">
        <v>9</v>
      </c>
      <c r="N111" s="14">
        <v>45691</v>
      </c>
    </row>
    <row r="112" spans="2:14" ht="15" customHeight="1" x14ac:dyDescent="0.3">
      <c r="B112" s="5">
        <v>6</v>
      </c>
      <c r="C112" s="134" t="s">
        <v>50</v>
      </c>
      <c r="D112" s="16" t="s">
        <v>38</v>
      </c>
      <c r="E112" s="136" t="s">
        <v>62</v>
      </c>
      <c r="F112" s="144">
        <v>328141</v>
      </c>
      <c r="G112" s="144" t="s">
        <v>60</v>
      </c>
      <c r="H112" s="144" t="s">
        <v>195</v>
      </c>
      <c r="I112" s="74" t="s">
        <v>10</v>
      </c>
      <c r="J112" s="176">
        <v>1952573.22</v>
      </c>
      <c r="K112" s="45">
        <v>1693558.4</v>
      </c>
      <c r="L112" s="9" t="s">
        <v>5</v>
      </c>
      <c r="M112" s="110">
        <v>10</v>
      </c>
      <c r="N112" s="14">
        <v>45699</v>
      </c>
    </row>
    <row r="113" spans="2:14" ht="45" customHeight="1" x14ac:dyDescent="0.3">
      <c r="B113" s="5">
        <v>6</v>
      </c>
      <c r="C113" s="135"/>
      <c r="D113" s="16" t="s">
        <v>38</v>
      </c>
      <c r="E113" s="137"/>
      <c r="F113" s="145"/>
      <c r="G113" s="145"/>
      <c r="H113" s="145"/>
      <c r="I113" s="74" t="s">
        <v>10</v>
      </c>
      <c r="J113" s="177"/>
      <c r="K113" s="45">
        <v>259014.82</v>
      </c>
      <c r="L113" s="9" t="s">
        <v>8</v>
      </c>
      <c r="M113" s="110">
        <v>11</v>
      </c>
      <c r="N113" s="14">
        <v>45699</v>
      </c>
    </row>
    <row r="114" spans="2:14" ht="15" customHeight="1" x14ac:dyDescent="0.3">
      <c r="B114" s="5">
        <v>7</v>
      </c>
      <c r="C114" s="134" t="s">
        <v>63</v>
      </c>
      <c r="D114" s="9">
        <v>7</v>
      </c>
      <c r="E114" s="134" t="s">
        <v>30</v>
      </c>
      <c r="F114" s="144">
        <v>338556</v>
      </c>
      <c r="G114" s="144" t="s">
        <v>4</v>
      </c>
      <c r="H114" s="144" t="s">
        <v>149</v>
      </c>
      <c r="I114" s="74" t="s">
        <v>20</v>
      </c>
      <c r="J114" s="176">
        <v>2532588.29</v>
      </c>
      <c r="K114" s="45">
        <v>2152700.0499999998</v>
      </c>
      <c r="L114" s="9" t="s">
        <v>5</v>
      </c>
      <c r="M114" s="110">
        <v>12</v>
      </c>
      <c r="N114" s="14">
        <v>45714</v>
      </c>
    </row>
    <row r="115" spans="2:14" ht="30.75" customHeight="1" x14ac:dyDescent="0.3">
      <c r="B115" s="5">
        <v>7</v>
      </c>
      <c r="C115" s="135"/>
      <c r="D115" s="9">
        <v>7</v>
      </c>
      <c r="E115" s="135"/>
      <c r="F115" s="145"/>
      <c r="G115" s="145"/>
      <c r="H115" s="145"/>
      <c r="I115" s="74" t="s">
        <v>20</v>
      </c>
      <c r="J115" s="177"/>
      <c r="K115" s="45">
        <v>379888.24</v>
      </c>
      <c r="L115" s="9" t="s">
        <v>8</v>
      </c>
      <c r="M115" s="110">
        <v>13</v>
      </c>
      <c r="N115" s="14">
        <v>45714</v>
      </c>
    </row>
    <row r="116" spans="2:14" ht="72" x14ac:dyDescent="0.3">
      <c r="B116" s="5">
        <v>2</v>
      </c>
      <c r="C116" s="11" t="s">
        <v>31</v>
      </c>
      <c r="D116" s="16" t="s">
        <v>19</v>
      </c>
      <c r="E116" s="73" t="s">
        <v>61</v>
      </c>
      <c r="F116" s="5">
        <v>302421</v>
      </c>
      <c r="G116" s="5" t="s">
        <v>107</v>
      </c>
      <c r="H116" s="5" t="s">
        <v>202</v>
      </c>
      <c r="I116" s="74" t="s">
        <v>28</v>
      </c>
      <c r="J116" s="47">
        <v>723533</v>
      </c>
      <c r="K116" s="47">
        <v>723533</v>
      </c>
      <c r="L116" s="9" t="s">
        <v>5</v>
      </c>
      <c r="M116" s="110">
        <v>14</v>
      </c>
      <c r="N116" s="14">
        <v>45722</v>
      </c>
    </row>
    <row r="117" spans="2:14" ht="15" customHeight="1" x14ac:dyDescent="0.3">
      <c r="B117" s="5">
        <v>2</v>
      </c>
      <c r="C117" s="134" t="s">
        <v>31</v>
      </c>
      <c r="D117" s="16" t="s">
        <v>19</v>
      </c>
      <c r="E117" s="136" t="s">
        <v>61</v>
      </c>
      <c r="F117" s="144">
        <v>305102</v>
      </c>
      <c r="G117" s="144" t="s">
        <v>77</v>
      </c>
      <c r="H117" s="144" t="s">
        <v>154</v>
      </c>
      <c r="I117" s="74" t="s">
        <v>20</v>
      </c>
      <c r="J117" s="176">
        <v>303947.7</v>
      </c>
      <c r="K117" s="45">
        <v>263628.11</v>
      </c>
      <c r="L117" s="9" t="s">
        <v>5</v>
      </c>
      <c r="M117" s="110">
        <v>15</v>
      </c>
      <c r="N117" s="14">
        <v>45722</v>
      </c>
    </row>
    <row r="118" spans="2:14" ht="33" customHeight="1" x14ac:dyDescent="0.3">
      <c r="B118" s="5">
        <v>2</v>
      </c>
      <c r="C118" s="135"/>
      <c r="D118" s="16" t="s">
        <v>19</v>
      </c>
      <c r="E118" s="137"/>
      <c r="F118" s="145"/>
      <c r="G118" s="145"/>
      <c r="H118" s="145"/>
      <c r="I118" s="74" t="s">
        <v>20</v>
      </c>
      <c r="J118" s="177"/>
      <c r="K118" s="45">
        <v>40319.589999999997</v>
      </c>
      <c r="L118" s="9" t="s">
        <v>8</v>
      </c>
      <c r="M118" s="110">
        <v>16</v>
      </c>
      <c r="N118" s="14">
        <v>45722</v>
      </c>
    </row>
    <row r="119" spans="2:14" ht="28.5" customHeight="1" x14ac:dyDescent="0.3">
      <c r="B119" s="5">
        <v>4</v>
      </c>
      <c r="C119" s="134" t="s">
        <v>32</v>
      </c>
      <c r="D119" s="16" t="s">
        <v>21</v>
      </c>
      <c r="E119" s="134" t="s">
        <v>37</v>
      </c>
      <c r="F119" s="144">
        <v>302314</v>
      </c>
      <c r="G119" s="144" t="s">
        <v>95</v>
      </c>
      <c r="H119" s="144" t="s">
        <v>122</v>
      </c>
      <c r="I119" s="74" t="s">
        <v>84</v>
      </c>
      <c r="J119" s="176">
        <v>17049761.510000002</v>
      </c>
      <c r="K119" s="45">
        <v>14788058.460000001</v>
      </c>
      <c r="L119" s="9" t="s">
        <v>5</v>
      </c>
      <c r="M119" s="110">
        <v>17</v>
      </c>
      <c r="N119" s="14">
        <v>45722</v>
      </c>
    </row>
    <row r="120" spans="2:14" ht="61.5" customHeight="1" x14ac:dyDescent="0.3">
      <c r="B120" s="5">
        <v>4</v>
      </c>
      <c r="C120" s="135"/>
      <c r="D120" s="16" t="s">
        <v>21</v>
      </c>
      <c r="E120" s="135"/>
      <c r="F120" s="145"/>
      <c r="G120" s="145"/>
      <c r="H120" s="145"/>
      <c r="I120" s="74" t="s">
        <v>84</v>
      </c>
      <c r="J120" s="177"/>
      <c r="K120" s="45">
        <v>2261703.0499999998</v>
      </c>
      <c r="L120" s="9" t="s">
        <v>8</v>
      </c>
      <c r="M120" s="110">
        <v>18</v>
      </c>
      <c r="N120" s="14">
        <v>45722</v>
      </c>
    </row>
    <row r="121" spans="2:14" ht="15" customHeight="1" x14ac:dyDescent="0.3">
      <c r="B121" s="5">
        <v>2</v>
      </c>
      <c r="C121" s="134" t="s">
        <v>31</v>
      </c>
      <c r="D121" s="16" t="s">
        <v>19</v>
      </c>
      <c r="E121" s="134" t="s">
        <v>61</v>
      </c>
      <c r="F121" s="144">
        <v>328439</v>
      </c>
      <c r="G121" s="144" t="s">
        <v>55</v>
      </c>
      <c r="H121" s="144" t="s">
        <v>190</v>
      </c>
      <c r="I121" s="74" t="s">
        <v>20</v>
      </c>
      <c r="J121" s="176">
        <v>1763833.41</v>
      </c>
      <c r="K121" s="45">
        <v>1529855.51</v>
      </c>
      <c r="L121" s="9" t="s">
        <v>5</v>
      </c>
      <c r="M121" s="110">
        <v>19</v>
      </c>
      <c r="N121" s="14">
        <v>45722</v>
      </c>
    </row>
    <row r="122" spans="2:14" ht="33" customHeight="1" x14ac:dyDescent="0.3">
      <c r="B122" s="5">
        <v>2</v>
      </c>
      <c r="C122" s="135"/>
      <c r="D122" s="16" t="s">
        <v>19</v>
      </c>
      <c r="E122" s="135"/>
      <c r="F122" s="145"/>
      <c r="G122" s="145"/>
      <c r="H122" s="145"/>
      <c r="I122" s="74" t="s">
        <v>20</v>
      </c>
      <c r="J122" s="177"/>
      <c r="K122" s="45">
        <v>233977.9</v>
      </c>
      <c r="L122" s="9" t="s">
        <v>8</v>
      </c>
      <c r="M122" s="110">
        <v>20</v>
      </c>
      <c r="N122" s="14">
        <v>45722</v>
      </c>
    </row>
    <row r="123" spans="2:14" ht="15" customHeight="1" x14ac:dyDescent="0.3">
      <c r="B123" s="5">
        <v>2</v>
      </c>
      <c r="C123" s="134" t="s">
        <v>31</v>
      </c>
      <c r="D123" s="16" t="s">
        <v>19</v>
      </c>
      <c r="E123" s="134" t="s">
        <v>61</v>
      </c>
      <c r="F123" s="144">
        <v>329336</v>
      </c>
      <c r="G123" s="144" t="s">
        <v>55</v>
      </c>
      <c r="H123" s="144" t="s">
        <v>203</v>
      </c>
      <c r="I123" s="74" t="s">
        <v>20</v>
      </c>
      <c r="J123" s="176">
        <v>752967.96</v>
      </c>
      <c r="K123" s="45">
        <v>425126.74</v>
      </c>
      <c r="L123" s="9" t="s">
        <v>5</v>
      </c>
      <c r="M123" s="110">
        <v>21</v>
      </c>
      <c r="N123" s="14">
        <v>45722</v>
      </c>
    </row>
    <row r="124" spans="2:14" ht="45.75" customHeight="1" x14ac:dyDescent="0.3">
      <c r="B124" s="5">
        <v>2</v>
      </c>
      <c r="C124" s="135"/>
      <c r="D124" s="16" t="s">
        <v>19</v>
      </c>
      <c r="E124" s="135"/>
      <c r="F124" s="145"/>
      <c r="G124" s="145"/>
      <c r="H124" s="145"/>
      <c r="I124" s="74" t="s">
        <v>20</v>
      </c>
      <c r="J124" s="177"/>
      <c r="K124" s="45">
        <v>327841.21999999997</v>
      </c>
      <c r="L124" s="9" t="s">
        <v>8</v>
      </c>
      <c r="M124" s="110">
        <v>22</v>
      </c>
      <c r="N124" s="14">
        <v>45722</v>
      </c>
    </row>
    <row r="125" spans="2:14" ht="72" x14ac:dyDescent="0.3">
      <c r="B125" s="5">
        <v>2</v>
      </c>
      <c r="C125" s="11" t="s">
        <v>31</v>
      </c>
      <c r="D125" s="16" t="s">
        <v>19</v>
      </c>
      <c r="E125" s="11" t="s">
        <v>61</v>
      </c>
      <c r="F125" s="5">
        <v>328099</v>
      </c>
      <c r="G125" s="5" t="s">
        <v>55</v>
      </c>
      <c r="H125" s="5" t="s">
        <v>130</v>
      </c>
      <c r="I125" s="74" t="s">
        <v>20</v>
      </c>
      <c r="J125" s="112">
        <v>123829.7</v>
      </c>
      <c r="K125" s="45">
        <v>123829.7</v>
      </c>
      <c r="L125" s="9" t="s">
        <v>8</v>
      </c>
      <c r="M125" s="110">
        <v>23</v>
      </c>
      <c r="N125" s="14">
        <v>45722</v>
      </c>
    </row>
    <row r="126" spans="2:14" ht="15" customHeight="1" x14ac:dyDescent="0.3">
      <c r="B126" s="5">
        <v>2</v>
      </c>
      <c r="C126" s="134" t="s">
        <v>31</v>
      </c>
      <c r="D126" s="16" t="s">
        <v>19</v>
      </c>
      <c r="E126" s="134" t="s">
        <v>61</v>
      </c>
      <c r="F126" s="144">
        <v>328119</v>
      </c>
      <c r="G126" s="142" t="s">
        <v>70</v>
      </c>
      <c r="H126" s="144" t="s">
        <v>185</v>
      </c>
      <c r="I126" s="74" t="s">
        <v>20</v>
      </c>
      <c r="J126" s="176">
        <v>3664470.53</v>
      </c>
      <c r="K126" s="45">
        <v>3175261.16</v>
      </c>
      <c r="L126" s="9" t="s">
        <v>5</v>
      </c>
      <c r="M126" s="110">
        <v>24</v>
      </c>
      <c r="N126" s="14">
        <v>45722</v>
      </c>
    </row>
    <row r="127" spans="2:14" x14ac:dyDescent="0.3">
      <c r="B127" s="5">
        <v>2</v>
      </c>
      <c r="C127" s="135"/>
      <c r="D127" s="16" t="s">
        <v>19</v>
      </c>
      <c r="E127" s="135"/>
      <c r="F127" s="145"/>
      <c r="G127" s="143"/>
      <c r="H127" s="145"/>
      <c r="I127" s="74" t="s">
        <v>20</v>
      </c>
      <c r="J127" s="177"/>
      <c r="K127" s="45">
        <v>489209.37</v>
      </c>
      <c r="L127" s="9" t="s">
        <v>8</v>
      </c>
      <c r="M127" s="110">
        <v>25</v>
      </c>
      <c r="N127" s="14">
        <v>45722</v>
      </c>
    </row>
    <row r="128" spans="2:14" ht="72" x14ac:dyDescent="0.3">
      <c r="B128" s="5">
        <v>2</v>
      </c>
      <c r="C128" s="12" t="s">
        <v>31</v>
      </c>
      <c r="D128" s="16" t="s">
        <v>19</v>
      </c>
      <c r="E128" s="12" t="s">
        <v>61</v>
      </c>
      <c r="F128" s="5">
        <v>328119</v>
      </c>
      <c r="G128" s="5" t="s">
        <v>70</v>
      </c>
      <c r="H128" s="5" t="s">
        <v>185</v>
      </c>
      <c r="I128" s="74" t="s">
        <v>10</v>
      </c>
      <c r="J128" s="47">
        <v>237606.28</v>
      </c>
      <c r="K128" s="47">
        <v>237606.28</v>
      </c>
      <c r="L128" s="9" t="s">
        <v>8</v>
      </c>
      <c r="M128" s="110">
        <v>26</v>
      </c>
      <c r="N128" s="14">
        <v>45722</v>
      </c>
    </row>
    <row r="129" spans="2:14" ht="57.6" x14ac:dyDescent="0.3">
      <c r="B129" s="5">
        <v>3</v>
      </c>
      <c r="C129" s="12" t="s">
        <v>47</v>
      </c>
      <c r="D129" s="16" t="s">
        <v>48</v>
      </c>
      <c r="E129" s="74" t="s">
        <v>49</v>
      </c>
      <c r="F129" s="5">
        <v>334039</v>
      </c>
      <c r="G129" s="74" t="s">
        <v>60</v>
      </c>
      <c r="H129" s="5" t="s">
        <v>131</v>
      </c>
      <c r="I129" s="74" t="s">
        <v>20</v>
      </c>
      <c r="J129" s="47">
        <v>17840.89</v>
      </c>
      <c r="K129" s="47">
        <v>17840.89</v>
      </c>
      <c r="L129" s="9" t="s">
        <v>8</v>
      </c>
      <c r="M129" s="110">
        <v>27</v>
      </c>
      <c r="N129" s="14">
        <v>45722</v>
      </c>
    </row>
    <row r="130" spans="2:14" ht="23.25" customHeight="1" x14ac:dyDescent="0.3">
      <c r="B130" s="5">
        <v>2</v>
      </c>
      <c r="C130" s="134" t="s">
        <v>31</v>
      </c>
      <c r="D130" s="16" t="s">
        <v>19</v>
      </c>
      <c r="E130" s="134" t="s">
        <v>61</v>
      </c>
      <c r="F130" s="144">
        <v>331715</v>
      </c>
      <c r="G130" s="144" t="s">
        <v>94</v>
      </c>
      <c r="H130" s="144" t="s">
        <v>139</v>
      </c>
      <c r="I130" s="74" t="s">
        <v>39</v>
      </c>
      <c r="J130" s="176">
        <v>1039883.81</v>
      </c>
      <c r="K130" s="45">
        <v>901940.04</v>
      </c>
      <c r="L130" s="9" t="s">
        <v>5</v>
      </c>
      <c r="M130" s="110">
        <v>28</v>
      </c>
      <c r="N130" s="14">
        <v>45722</v>
      </c>
    </row>
    <row r="131" spans="2:14" ht="69" customHeight="1" x14ac:dyDescent="0.3">
      <c r="B131" s="5">
        <v>2</v>
      </c>
      <c r="C131" s="135"/>
      <c r="D131" s="16" t="s">
        <v>19</v>
      </c>
      <c r="E131" s="135"/>
      <c r="F131" s="145"/>
      <c r="G131" s="145"/>
      <c r="H131" s="145"/>
      <c r="I131" s="74" t="s">
        <v>39</v>
      </c>
      <c r="J131" s="177"/>
      <c r="K131" s="45">
        <v>137943.76999999999</v>
      </c>
      <c r="L131" s="9" t="s">
        <v>8</v>
      </c>
      <c r="M131" s="110">
        <v>29</v>
      </c>
      <c r="N131" s="14">
        <v>45722</v>
      </c>
    </row>
    <row r="132" spans="2:14" ht="45" customHeight="1" x14ac:dyDescent="0.3">
      <c r="B132" s="5">
        <v>2</v>
      </c>
      <c r="C132" s="134" t="s">
        <v>31</v>
      </c>
      <c r="D132" s="16" t="s">
        <v>19</v>
      </c>
      <c r="E132" s="134" t="s">
        <v>61</v>
      </c>
      <c r="F132" s="144">
        <v>331715</v>
      </c>
      <c r="G132" s="144" t="s">
        <v>94</v>
      </c>
      <c r="H132" s="144" t="s">
        <v>139</v>
      </c>
      <c r="I132" s="74" t="s">
        <v>20</v>
      </c>
      <c r="J132" s="176">
        <v>1038412.02</v>
      </c>
      <c r="K132" s="45">
        <v>679999.98</v>
      </c>
      <c r="L132" s="9" t="s">
        <v>5</v>
      </c>
      <c r="M132" s="110">
        <v>30</v>
      </c>
      <c r="N132" s="14">
        <v>45722</v>
      </c>
    </row>
    <row r="133" spans="2:14" ht="50.25" customHeight="1" x14ac:dyDescent="0.3">
      <c r="B133" s="5">
        <v>2</v>
      </c>
      <c r="C133" s="135"/>
      <c r="D133" s="16" t="s">
        <v>19</v>
      </c>
      <c r="E133" s="135"/>
      <c r="F133" s="145"/>
      <c r="G133" s="145"/>
      <c r="H133" s="145"/>
      <c r="I133" s="74" t="s">
        <v>20</v>
      </c>
      <c r="J133" s="177"/>
      <c r="K133" s="45">
        <v>358412.04</v>
      </c>
      <c r="L133" s="9" t="s">
        <v>8</v>
      </c>
      <c r="M133" s="110">
        <v>31</v>
      </c>
      <c r="N133" s="14">
        <v>45722</v>
      </c>
    </row>
    <row r="134" spans="2:14" ht="57.6" x14ac:dyDescent="0.3">
      <c r="B134" s="5">
        <v>3</v>
      </c>
      <c r="C134" s="12" t="s">
        <v>47</v>
      </c>
      <c r="D134" s="16" t="s">
        <v>48</v>
      </c>
      <c r="E134" s="83" t="s">
        <v>49</v>
      </c>
      <c r="F134" s="5">
        <v>328257</v>
      </c>
      <c r="G134" s="74" t="s">
        <v>86</v>
      </c>
      <c r="H134" s="5" t="s">
        <v>127</v>
      </c>
      <c r="I134" s="74" t="s">
        <v>20</v>
      </c>
      <c r="J134" s="48">
        <v>679943.54</v>
      </c>
      <c r="K134" s="48">
        <v>679943.54</v>
      </c>
      <c r="L134" s="9" t="s">
        <v>8</v>
      </c>
      <c r="M134" s="9">
        <v>32</v>
      </c>
      <c r="N134" s="14">
        <v>45727</v>
      </c>
    </row>
    <row r="135" spans="2:14" ht="15" customHeight="1" x14ac:dyDescent="0.3">
      <c r="B135" s="5">
        <v>3</v>
      </c>
      <c r="C135" s="150" t="s">
        <v>47</v>
      </c>
      <c r="D135" s="16" t="s">
        <v>48</v>
      </c>
      <c r="E135" s="142" t="s">
        <v>49</v>
      </c>
      <c r="F135" s="144">
        <v>328097</v>
      </c>
      <c r="G135" s="142" t="s">
        <v>83</v>
      </c>
      <c r="H135" s="144" t="s">
        <v>155</v>
      </c>
      <c r="I135" s="15" t="s">
        <v>85</v>
      </c>
      <c r="J135" s="176">
        <v>7299985.0499999998</v>
      </c>
      <c r="K135" s="47">
        <v>6331619.6500000004</v>
      </c>
      <c r="L135" s="21" t="s">
        <v>5</v>
      </c>
      <c r="M135" s="116">
        <v>33</v>
      </c>
      <c r="N135" s="17">
        <v>45727</v>
      </c>
    </row>
    <row r="136" spans="2:14" ht="38.25" customHeight="1" x14ac:dyDescent="0.3">
      <c r="B136" s="5">
        <v>3</v>
      </c>
      <c r="C136" s="150"/>
      <c r="D136" s="16" t="s">
        <v>48</v>
      </c>
      <c r="E136" s="143"/>
      <c r="F136" s="145"/>
      <c r="G136" s="143"/>
      <c r="H136" s="145"/>
      <c r="I136" s="74" t="s">
        <v>85</v>
      </c>
      <c r="J136" s="177"/>
      <c r="K136" s="47">
        <v>968365.4</v>
      </c>
      <c r="L136" s="9" t="s">
        <v>8</v>
      </c>
      <c r="M136" s="110">
        <v>34</v>
      </c>
      <c r="N136" s="14">
        <v>45727</v>
      </c>
    </row>
    <row r="137" spans="2:14" ht="15" customHeight="1" x14ac:dyDescent="0.3">
      <c r="B137" s="5">
        <v>2</v>
      </c>
      <c r="C137" s="134" t="s">
        <v>31</v>
      </c>
      <c r="D137" s="16" t="s">
        <v>19</v>
      </c>
      <c r="E137" s="134" t="s">
        <v>61</v>
      </c>
      <c r="F137" s="144">
        <v>328439</v>
      </c>
      <c r="G137" s="144" t="s">
        <v>55</v>
      </c>
      <c r="H137" s="144" t="s">
        <v>190</v>
      </c>
      <c r="I137" s="74" t="s">
        <v>10</v>
      </c>
      <c r="J137" s="176">
        <v>322861.15999999997</v>
      </c>
      <c r="K137" s="45">
        <v>193902.09</v>
      </c>
      <c r="L137" s="9" t="s">
        <v>5</v>
      </c>
      <c r="M137" s="110">
        <v>35</v>
      </c>
      <c r="N137" s="14">
        <v>45727</v>
      </c>
    </row>
    <row r="138" spans="2:14" ht="28.5" customHeight="1" x14ac:dyDescent="0.3">
      <c r="B138" s="5">
        <v>2</v>
      </c>
      <c r="C138" s="135"/>
      <c r="D138" s="16" t="s">
        <v>19</v>
      </c>
      <c r="E138" s="135"/>
      <c r="F138" s="145"/>
      <c r="G138" s="145"/>
      <c r="H138" s="145"/>
      <c r="I138" s="74" t="s">
        <v>10</v>
      </c>
      <c r="J138" s="177"/>
      <c r="K138" s="45">
        <v>128959.07</v>
      </c>
      <c r="L138" s="9" t="s">
        <v>8</v>
      </c>
      <c r="M138" s="110">
        <v>36</v>
      </c>
      <c r="N138" s="14">
        <v>45727</v>
      </c>
    </row>
    <row r="139" spans="2:14" ht="15" customHeight="1" x14ac:dyDescent="0.3">
      <c r="B139" s="5">
        <v>2</v>
      </c>
      <c r="C139" s="134" t="s">
        <v>31</v>
      </c>
      <c r="D139" s="16" t="s">
        <v>19</v>
      </c>
      <c r="E139" s="134" t="s">
        <v>61</v>
      </c>
      <c r="F139" s="144">
        <v>318461</v>
      </c>
      <c r="G139" s="144" t="s">
        <v>95</v>
      </c>
      <c r="H139" s="144" t="s">
        <v>124</v>
      </c>
      <c r="I139" s="74" t="s">
        <v>10</v>
      </c>
      <c r="J139" s="176">
        <f>K139+K140</f>
        <v>592370.14</v>
      </c>
      <c r="K139" s="45">
        <v>513790.43</v>
      </c>
      <c r="L139" s="9" t="s">
        <v>5</v>
      </c>
      <c r="M139" s="110">
        <v>38</v>
      </c>
      <c r="N139" s="14">
        <v>45730</v>
      </c>
    </row>
    <row r="140" spans="2:14" ht="29.25" customHeight="1" x14ac:dyDescent="0.3">
      <c r="B140" s="5">
        <v>2</v>
      </c>
      <c r="C140" s="135"/>
      <c r="D140" s="16" t="s">
        <v>19</v>
      </c>
      <c r="E140" s="135"/>
      <c r="F140" s="145"/>
      <c r="G140" s="145"/>
      <c r="H140" s="145"/>
      <c r="I140" s="74" t="s">
        <v>10</v>
      </c>
      <c r="J140" s="177"/>
      <c r="K140" s="45">
        <v>78579.710000000006</v>
      </c>
      <c r="L140" s="9" t="s">
        <v>8</v>
      </c>
      <c r="M140" s="110">
        <v>39</v>
      </c>
      <c r="N140" s="14">
        <v>45730</v>
      </c>
    </row>
    <row r="141" spans="2:14" ht="72" x14ac:dyDescent="0.3">
      <c r="B141" s="5">
        <v>2</v>
      </c>
      <c r="C141" s="13" t="s">
        <v>31</v>
      </c>
      <c r="D141" s="16" t="s">
        <v>19</v>
      </c>
      <c r="E141" s="13" t="s">
        <v>61</v>
      </c>
      <c r="F141" s="5">
        <v>318766</v>
      </c>
      <c r="G141" s="5" t="s">
        <v>88</v>
      </c>
      <c r="H141" s="5" t="s">
        <v>204</v>
      </c>
      <c r="I141" s="74" t="s">
        <v>28</v>
      </c>
      <c r="J141" s="47">
        <v>662253.11</v>
      </c>
      <c r="K141" s="45">
        <v>662253.11</v>
      </c>
      <c r="L141" s="9" t="s">
        <v>5</v>
      </c>
      <c r="M141" s="110">
        <v>40</v>
      </c>
      <c r="N141" s="14">
        <v>45733</v>
      </c>
    </row>
    <row r="142" spans="2:14" ht="34.5" customHeight="1" x14ac:dyDescent="0.3">
      <c r="B142" s="5">
        <v>2</v>
      </c>
      <c r="C142" s="134" t="s">
        <v>31</v>
      </c>
      <c r="D142" s="16" t="s">
        <v>19</v>
      </c>
      <c r="E142" s="134" t="s">
        <v>217</v>
      </c>
      <c r="F142" s="144">
        <v>318486</v>
      </c>
      <c r="G142" s="144" t="s">
        <v>96</v>
      </c>
      <c r="H142" s="144" t="s">
        <v>205</v>
      </c>
      <c r="I142" s="74" t="s">
        <v>20</v>
      </c>
      <c r="J142" s="176">
        <v>146020</v>
      </c>
      <c r="K142" s="45">
        <v>126650</v>
      </c>
      <c r="L142" s="9" t="s">
        <v>5</v>
      </c>
      <c r="M142" s="110">
        <v>41</v>
      </c>
      <c r="N142" s="14">
        <v>45735</v>
      </c>
    </row>
    <row r="143" spans="2:14" ht="48.75" customHeight="1" x14ac:dyDescent="0.3">
      <c r="B143" s="5">
        <v>2</v>
      </c>
      <c r="C143" s="135"/>
      <c r="D143" s="16" t="s">
        <v>19</v>
      </c>
      <c r="E143" s="135"/>
      <c r="F143" s="145"/>
      <c r="G143" s="145"/>
      <c r="H143" s="145"/>
      <c r="I143" s="74" t="s">
        <v>20</v>
      </c>
      <c r="J143" s="177"/>
      <c r="K143" s="45">
        <v>19370</v>
      </c>
      <c r="L143" s="9" t="s">
        <v>8</v>
      </c>
      <c r="M143" s="110">
        <v>42</v>
      </c>
      <c r="N143" s="14">
        <v>45735</v>
      </c>
    </row>
    <row r="144" spans="2:14" ht="64.5" customHeight="1" x14ac:dyDescent="0.3">
      <c r="B144" s="74">
        <v>3</v>
      </c>
      <c r="C144" s="12" t="s">
        <v>47</v>
      </c>
      <c r="D144" s="12" t="s">
        <v>48</v>
      </c>
      <c r="E144" s="74" t="s">
        <v>49</v>
      </c>
      <c r="F144" s="15">
        <v>329904</v>
      </c>
      <c r="G144" s="74" t="s">
        <v>73</v>
      </c>
      <c r="H144" s="5" t="s">
        <v>133</v>
      </c>
      <c r="I144" s="74" t="s">
        <v>20</v>
      </c>
      <c r="J144" s="47">
        <v>754172.93</v>
      </c>
      <c r="K144" s="45">
        <v>754172.93</v>
      </c>
      <c r="L144" s="9" t="s">
        <v>8</v>
      </c>
      <c r="M144" s="110">
        <v>46</v>
      </c>
      <c r="N144" s="14">
        <v>45742</v>
      </c>
    </row>
    <row r="145" spans="2:14" ht="65.25" customHeight="1" x14ac:dyDescent="0.3">
      <c r="B145" s="74">
        <v>3</v>
      </c>
      <c r="C145" s="12" t="s">
        <v>47</v>
      </c>
      <c r="D145" s="12" t="s">
        <v>48</v>
      </c>
      <c r="E145" s="74" t="s">
        <v>49</v>
      </c>
      <c r="F145" s="15">
        <v>329904</v>
      </c>
      <c r="G145" s="74" t="s">
        <v>73</v>
      </c>
      <c r="H145" s="5" t="s">
        <v>133</v>
      </c>
      <c r="I145" s="74" t="s">
        <v>97</v>
      </c>
      <c r="J145" s="47">
        <v>771758.91</v>
      </c>
      <c r="K145" s="47">
        <v>771758.91</v>
      </c>
      <c r="L145" s="9" t="s">
        <v>8</v>
      </c>
      <c r="M145" s="110">
        <v>47</v>
      </c>
      <c r="N145" s="14">
        <v>45747</v>
      </c>
    </row>
    <row r="146" spans="2:14" ht="15" customHeight="1" x14ac:dyDescent="0.3">
      <c r="B146" s="74">
        <v>7</v>
      </c>
      <c r="C146" s="134" t="s">
        <v>30</v>
      </c>
      <c r="D146" s="5">
        <v>7</v>
      </c>
      <c r="E146" s="142" t="s">
        <v>30</v>
      </c>
      <c r="F146" s="142">
        <v>338556</v>
      </c>
      <c r="G146" s="144" t="s">
        <v>4</v>
      </c>
      <c r="H146" s="144" t="s">
        <v>149</v>
      </c>
      <c r="I146" s="74" t="s">
        <v>10</v>
      </c>
      <c r="J146" s="146">
        <v>2940449.58</v>
      </c>
      <c r="K146" s="50">
        <v>2147327.1800000002</v>
      </c>
      <c r="L146" s="9" t="s">
        <v>5</v>
      </c>
      <c r="M146" s="110">
        <v>48</v>
      </c>
      <c r="N146" s="26">
        <v>45748</v>
      </c>
    </row>
    <row r="147" spans="2:14" ht="31.5" customHeight="1" x14ac:dyDescent="0.3">
      <c r="B147" s="74">
        <v>7</v>
      </c>
      <c r="C147" s="135"/>
      <c r="D147" s="5">
        <v>7</v>
      </c>
      <c r="E147" s="143"/>
      <c r="F147" s="143"/>
      <c r="G147" s="145"/>
      <c r="H147" s="145"/>
      <c r="I147" s="74" t="s">
        <v>10</v>
      </c>
      <c r="J147" s="147"/>
      <c r="K147" s="50">
        <v>793122.4</v>
      </c>
      <c r="L147" s="9" t="s">
        <v>8</v>
      </c>
      <c r="M147" s="110">
        <v>49</v>
      </c>
      <c r="N147" s="26">
        <v>45748</v>
      </c>
    </row>
    <row r="148" spans="2:14" ht="28.8" x14ac:dyDescent="0.3">
      <c r="B148" s="74">
        <v>6</v>
      </c>
      <c r="C148" s="12" t="s">
        <v>50</v>
      </c>
      <c r="D148" s="12" t="s">
        <v>100</v>
      </c>
      <c r="E148" s="74" t="s">
        <v>101</v>
      </c>
      <c r="F148" s="15">
        <v>328735</v>
      </c>
      <c r="G148" s="74" t="s">
        <v>98</v>
      </c>
      <c r="H148" s="5" t="s">
        <v>206</v>
      </c>
      <c r="I148" s="74" t="s">
        <v>28</v>
      </c>
      <c r="J148" s="47">
        <v>2286850.58</v>
      </c>
      <c r="K148" s="47">
        <v>2286850.58</v>
      </c>
      <c r="L148" s="9" t="s">
        <v>5</v>
      </c>
      <c r="M148" s="110">
        <v>50</v>
      </c>
      <c r="N148" s="14">
        <v>45748</v>
      </c>
    </row>
    <row r="149" spans="2:14" ht="28.8" x14ac:dyDescent="0.3">
      <c r="B149" s="5">
        <v>6</v>
      </c>
      <c r="C149" s="12" t="s">
        <v>50</v>
      </c>
      <c r="D149" s="16" t="s">
        <v>38</v>
      </c>
      <c r="E149" s="73" t="s">
        <v>62</v>
      </c>
      <c r="F149" s="15">
        <v>329870</v>
      </c>
      <c r="G149" s="74" t="s">
        <v>73</v>
      </c>
      <c r="H149" s="5" t="s">
        <v>132</v>
      </c>
      <c r="I149" s="74" t="s">
        <v>20</v>
      </c>
      <c r="J149" s="47">
        <v>427913.17</v>
      </c>
      <c r="K149" s="47">
        <v>427913.17</v>
      </c>
      <c r="L149" s="9" t="s">
        <v>8</v>
      </c>
      <c r="M149" s="110">
        <v>51</v>
      </c>
      <c r="N149" s="14">
        <v>45748</v>
      </c>
    </row>
    <row r="150" spans="2:14" ht="15" customHeight="1" x14ac:dyDescent="0.3">
      <c r="B150" s="74">
        <v>5</v>
      </c>
      <c r="C150" s="134" t="s">
        <v>46</v>
      </c>
      <c r="D150" s="12" t="s">
        <v>103</v>
      </c>
      <c r="E150" s="142" t="s">
        <v>102</v>
      </c>
      <c r="F150" s="140">
        <v>328664</v>
      </c>
      <c r="G150" s="144" t="s">
        <v>99</v>
      </c>
      <c r="H150" s="144" t="s">
        <v>156</v>
      </c>
      <c r="I150" s="9" t="s">
        <v>20</v>
      </c>
      <c r="J150" s="176">
        <f>K150+K151</f>
        <v>3715309.25</v>
      </c>
      <c r="K150" s="50">
        <v>2085122.53</v>
      </c>
      <c r="L150" s="9" t="s">
        <v>5</v>
      </c>
      <c r="M150" s="110">
        <v>52</v>
      </c>
      <c r="N150" s="26">
        <v>45748</v>
      </c>
    </row>
    <row r="151" spans="2:14" ht="32.25" customHeight="1" x14ac:dyDescent="0.3">
      <c r="B151" s="74">
        <v>5</v>
      </c>
      <c r="C151" s="135"/>
      <c r="D151" s="12" t="s">
        <v>103</v>
      </c>
      <c r="E151" s="143"/>
      <c r="F151" s="141"/>
      <c r="G151" s="145"/>
      <c r="H151" s="145"/>
      <c r="I151" s="9" t="s">
        <v>20</v>
      </c>
      <c r="J151" s="177"/>
      <c r="K151" s="50">
        <v>1630186.72</v>
      </c>
      <c r="L151" s="9" t="s">
        <v>8</v>
      </c>
      <c r="M151" s="110">
        <v>53</v>
      </c>
      <c r="N151" s="26">
        <v>45748</v>
      </c>
    </row>
    <row r="152" spans="2:14" ht="57.6" x14ac:dyDescent="0.3">
      <c r="B152" s="5">
        <v>3</v>
      </c>
      <c r="C152" s="12" t="s">
        <v>47</v>
      </c>
      <c r="D152" s="12" t="s">
        <v>48</v>
      </c>
      <c r="E152" s="74" t="s">
        <v>49</v>
      </c>
      <c r="F152" s="9">
        <v>328257</v>
      </c>
      <c r="G152" s="5" t="s">
        <v>76</v>
      </c>
      <c r="H152" s="5" t="s">
        <v>127</v>
      </c>
      <c r="I152" s="74" t="s">
        <v>10</v>
      </c>
      <c r="J152" s="50">
        <v>8934.94</v>
      </c>
      <c r="K152" s="50">
        <v>8934.94</v>
      </c>
      <c r="L152" s="9" t="s">
        <v>8</v>
      </c>
      <c r="M152" s="110">
        <v>54</v>
      </c>
      <c r="N152" s="26">
        <v>45750</v>
      </c>
    </row>
    <row r="153" spans="2:14" ht="57.6" x14ac:dyDescent="0.3">
      <c r="B153" s="5">
        <v>3</v>
      </c>
      <c r="C153" s="12" t="s">
        <v>47</v>
      </c>
      <c r="D153" s="12" t="s">
        <v>48</v>
      </c>
      <c r="E153" s="74" t="s">
        <v>49</v>
      </c>
      <c r="F153" s="15">
        <v>328257</v>
      </c>
      <c r="G153" s="5" t="s">
        <v>76</v>
      </c>
      <c r="H153" s="5" t="s">
        <v>127</v>
      </c>
      <c r="I153" s="74" t="s">
        <v>56</v>
      </c>
      <c r="J153" s="50">
        <v>19444205.48</v>
      </c>
      <c r="K153" s="50">
        <v>19444205.48</v>
      </c>
      <c r="L153" s="9" t="s">
        <v>5</v>
      </c>
      <c r="M153" s="110">
        <v>55</v>
      </c>
      <c r="N153" s="26">
        <v>45750</v>
      </c>
    </row>
    <row r="154" spans="2:14" ht="72" x14ac:dyDescent="0.3">
      <c r="B154" s="5">
        <v>2</v>
      </c>
      <c r="C154" s="12" t="s">
        <v>31</v>
      </c>
      <c r="D154" s="16" t="s">
        <v>19</v>
      </c>
      <c r="E154" s="12" t="s">
        <v>61</v>
      </c>
      <c r="F154" s="15">
        <v>319058</v>
      </c>
      <c r="G154" s="74" t="s">
        <v>95</v>
      </c>
      <c r="H154" s="5" t="s">
        <v>157</v>
      </c>
      <c r="I154" s="9" t="s">
        <v>28</v>
      </c>
      <c r="J154" s="50">
        <v>1100000</v>
      </c>
      <c r="K154" s="50">
        <v>1100000</v>
      </c>
      <c r="L154" s="9" t="s">
        <v>5</v>
      </c>
      <c r="M154" s="110">
        <v>56</v>
      </c>
      <c r="N154" s="26">
        <v>45750</v>
      </c>
    </row>
    <row r="155" spans="2:14" ht="43.2" x14ac:dyDescent="0.3">
      <c r="B155" s="5">
        <v>5</v>
      </c>
      <c r="C155" s="12" t="s">
        <v>46</v>
      </c>
      <c r="D155" s="16" t="s">
        <v>52</v>
      </c>
      <c r="E155" s="74" t="s">
        <v>80</v>
      </c>
      <c r="F155" s="15">
        <v>328381</v>
      </c>
      <c r="G155" s="74" t="s">
        <v>60</v>
      </c>
      <c r="H155" s="5" t="s">
        <v>143</v>
      </c>
      <c r="I155" s="9" t="s">
        <v>10</v>
      </c>
      <c r="J155" s="50">
        <v>676342.62</v>
      </c>
      <c r="K155" s="50">
        <v>676342.62</v>
      </c>
      <c r="L155" s="9" t="s">
        <v>8</v>
      </c>
      <c r="M155" s="110">
        <v>57</v>
      </c>
      <c r="N155" s="26">
        <v>45750</v>
      </c>
    </row>
    <row r="156" spans="2:14" ht="69.75" customHeight="1" x14ac:dyDescent="0.3">
      <c r="B156" s="5">
        <v>6</v>
      </c>
      <c r="C156" s="12" t="s">
        <v>50</v>
      </c>
      <c r="D156" s="16" t="s">
        <v>38</v>
      </c>
      <c r="E156" s="73" t="s">
        <v>62</v>
      </c>
      <c r="F156" s="15">
        <v>328231</v>
      </c>
      <c r="G156" s="5" t="s">
        <v>66</v>
      </c>
      <c r="H156" s="5" t="s">
        <v>215</v>
      </c>
      <c r="I156" s="74" t="s">
        <v>56</v>
      </c>
      <c r="J156" s="50">
        <v>745422.65</v>
      </c>
      <c r="K156" s="50">
        <v>745422.65</v>
      </c>
      <c r="L156" s="9" t="s">
        <v>5</v>
      </c>
      <c r="M156" s="110">
        <v>58</v>
      </c>
      <c r="N156" s="26">
        <v>45751</v>
      </c>
    </row>
    <row r="157" spans="2:14" ht="43.2" x14ac:dyDescent="0.3">
      <c r="B157" s="5">
        <v>5</v>
      </c>
      <c r="C157" s="12" t="s">
        <v>46</v>
      </c>
      <c r="D157" s="16" t="s">
        <v>52</v>
      </c>
      <c r="E157" s="74" t="s">
        <v>80</v>
      </c>
      <c r="F157" s="9">
        <v>328381</v>
      </c>
      <c r="G157" s="5" t="s">
        <v>60</v>
      </c>
      <c r="H157" s="5" t="s">
        <v>143</v>
      </c>
      <c r="I157" s="74" t="s">
        <v>56</v>
      </c>
      <c r="J157" s="50">
        <v>865089.4</v>
      </c>
      <c r="K157" s="50">
        <v>865089.4</v>
      </c>
      <c r="L157" s="9" t="s">
        <v>5</v>
      </c>
      <c r="M157" s="110">
        <v>59</v>
      </c>
      <c r="N157" s="26">
        <v>45751</v>
      </c>
    </row>
    <row r="158" spans="2:14" ht="28.8" x14ac:dyDescent="0.3">
      <c r="B158" s="5">
        <v>5</v>
      </c>
      <c r="C158" s="12" t="s">
        <v>46</v>
      </c>
      <c r="D158" s="16" t="s">
        <v>103</v>
      </c>
      <c r="E158" s="74" t="s">
        <v>102</v>
      </c>
      <c r="F158" s="9">
        <v>328664</v>
      </c>
      <c r="G158" s="5" t="s">
        <v>99</v>
      </c>
      <c r="H158" s="5" t="s">
        <v>156</v>
      </c>
      <c r="I158" s="9" t="s">
        <v>28</v>
      </c>
      <c r="J158" s="50">
        <v>1186457</v>
      </c>
      <c r="K158" s="50">
        <v>1186457</v>
      </c>
      <c r="L158" s="9" t="s">
        <v>5</v>
      </c>
      <c r="M158" s="110">
        <v>60</v>
      </c>
      <c r="N158" s="26">
        <v>45751</v>
      </c>
    </row>
    <row r="159" spans="2:14" ht="57.6" x14ac:dyDescent="0.3">
      <c r="B159" s="5">
        <v>3</v>
      </c>
      <c r="C159" s="12" t="s">
        <v>47</v>
      </c>
      <c r="D159" s="16" t="s">
        <v>48</v>
      </c>
      <c r="E159" s="74" t="s">
        <v>49</v>
      </c>
      <c r="F159" s="9">
        <v>334039</v>
      </c>
      <c r="G159" s="5" t="s">
        <v>60</v>
      </c>
      <c r="H159" s="5" t="s">
        <v>131</v>
      </c>
      <c r="I159" s="9" t="s">
        <v>10</v>
      </c>
      <c r="J159" s="50">
        <v>2298275.13</v>
      </c>
      <c r="K159" s="50">
        <v>2298275.13</v>
      </c>
      <c r="L159" s="9" t="s">
        <v>8</v>
      </c>
      <c r="M159" s="110">
        <v>61</v>
      </c>
      <c r="N159" s="26">
        <v>45757</v>
      </c>
    </row>
    <row r="160" spans="2:14" ht="15" customHeight="1" x14ac:dyDescent="0.3">
      <c r="B160" s="5">
        <v>6</v>
      </c>
      <c r="C160" s="134" t="s">
        <v>50</v>
      </c>
      <c r="D160" s="16" t="s">
        <v>38</v>
      </c>
      <c r="E160" s="136" t="s">
        <v>62</v>
      </c>
      <c r="F160" s="56">
        <v>328201</v>
      </c>
      <c r="G160" s="144" t="s">
        <v>77</v>
      </c>
      <c r="H160" s="144" t="s">
        <v>198</v>
      </c>
      <c r="I160" s="9" t="s">
        <v>20</v>
      </c>
      <c r="J160" s="146">
        <v>3083890.5</v>
      </c>
      <c r="K160" s="50">
        <v>2420281.19</v>
      </c>
      <c r="L160" s="9" t="s">
        <v>5</v>
      </c>
      <c r="M160" s="110">
        <v>62</v>
      </c>
      <c r="N160" s="26">
        <v>45762</v>
      </c>
    </row>
    <row r="161" spans="2:14" ht="40.5" customHeight="1" x14ac:dyDescent="0.3">
      <c r="B161" s="5">
        <v>6</v>
      </c>
      <c r="C161" s="135"/>
      <c r="D161" s="16" t="s">
        <v>38</v>
      </c>
      <c r="E161" s="137"/>
      <c r="F161" s="56">
        <v>328201</v>
      </c>
      <c r="G161" s="145"/>
      <c r="H161" s="145"/>
      <c r="I161" s="9" t="s">
        <v>20</v>
      </c>
      <c r="J161" s="147"/>
      <c r="K161" s="50">
        <v>663609.31000000006</v>
      </c>
      <c r="L161" s="9" t="s">
        <v>8</v>
      </c>
      <c r="M161" s="110">
        <v>63</v>
      </c>
      <c r="N161" s="26">
        <v>45762</v>
      </c>
    </row>
    <row r="162" spans="2:14" ht="72" x14ac:dyDescent="0.3">
      <c r="B162" s="5">
        <v>2</v>
      </c>
      <c r="C162" s="12" t="s">
        <v>31</v>
      </c>
      <c r="D162" s="16" t="s">
        <v>19</v>
      </c>
      <c r="E162" s="12" t="s">
        <v>61</v>
      </c>
      <c r="F162" s="9">
        <v>328099</v>
      </c>
      <c r="G162" s="5" t="s">
        <v>55</v>
      </c>
      <c r="H162" s="5" t="s">
        <v>130</v>
      </c>
      <c r="I162" s="9" t="s">
        <v>104</v>
      </c>
      <c r="J162" s="50">
        <v>773293.05</v>
      </c>
      <c r="K162" s="50">
        <v>773293.05</v>
      </c>
      <c r="L162" s="9" t="s">
        <v>5</v>
      </c>
      <c r="M162" s="110">
        <v>64</v>
      </c>
      <c r="N162" s="26">
        <v>45762</v>
      </c>
    </row>
    <row r="163" spans="2:14" ht="57.6" x14ac:dyDescent="0.3">
      <c r="B163" s="74">
        <v>3</v>
      </c>
      <c r="C163" s="12" t="s">
        <v>47</v>
      </c>
      <c r="D163" s="12" t="s">
        <v>48</v>
      </c>
      <c r="E163" s="74" t="s">
        <v>49</v>
      </c>
      <c r="F163" s="9">
        <v>334039</v>
      </c>
      <c r="G163" s="5" t="s">
        <v>60</v>
      </c>
      <c r="H163" s="5" t="s">
        <v>131</v>
      </c>
      <c r="I163" s="9" t="s">
        <v>56</v>
      </c>
      <c r="J163" s="50">
        <v>15143835.539999999</v>
      </c>
      <c r="K163" s="50">
        <v>15143835.539999999</v>
      </c>
      <c r="L163" s="9" t="s">
        <v>5</v>
      </c>
      <c r="M163" s="110">
        <v>65</v>
      </c>
      <c r="N163" s="26">
        <v>45762</v>
      </c>
    </row>
    <row r="164" spans="2:14" ht="15" customHeight="1" x14ac:dyDescent="0.3">
      <c r="B164" s="5">
        <v>5</v>
      </c>
      <c r="C164" s="134" t="s">
        <v>46</v>
      </c>
      <c r="D164" s="16" t="s">
        <v>103</v>
      </c>
      <c r="E164" s="142" t="s">
        <v>102</v>
      </c>
      <c r="F164" s="140">
        <v>328664</v>
      </c>
      <c r="G164" s="144" t="s">
        <v>99</v>
      </c>
      <c r="H164" s="144" t="s">
        <v>156</v>
      </c>
      <c r="I164" s="9" t="s">
        <v>39</v>
      </c>
      <c r="J164" s="146">
        <f>K164+K165</f>
        <v>1052545.1499999999</v>
      </c>
      <c r="K164" s="50">
        <v>590714.11</v>
      </c>
      <c r="L164" s="9" t="s">
        <v>5</v>
      </c>
      <c r="M164" s="110">
        <v>66</v>
      </c>
      <c r="N164" s="26">
        <v>45762</v>
      </c>
    </row>
    <row r="165" spans="2:14" ht="37.5" customHeight="1" x14ac:dyDescent="0.3">
      <c r="B165" s="5">
        <v>5</v>
      </c>
      <c r="C165" s="135"/>
      <c r="D165" s="16" t="s">
        <v>103</v>
      </c>
      <c r="E165" s="143"/>
      <c r="F165" s="141"/>
      <c r="G165" s="145"/>
      <c r="H165" s="145"/>
      <c r="I165" s="9" t="s">
        <v>39</v>
      </c>
      <c r="J165" s="147"/>
      <c r="K165" s="50">
        <v>461831.04</v>
      </c>
      <c r="L165" s="9" t="s">
        <v>8</v>
      </c>
      <c r="M165" s="110">
        <v>67</v>
      </c>
      <c r="N165" s="26">
        <v>45762</v>
      </c>
    </row>
    <row r="166" spans="2:14" ht="15" customHeight="1" x14ac:dyDescent="0.3">
      <c r="B166" s="5">
        <v>2</v>
      </c>
      <c r="C166" s="134" t="s">
        <v>31</v>
      </c>
      <c r="D166" s="16" t="s">
        <v>19</v>
      </c>
      <c r="E166" s="134" t="s">
        <v>61</v>
      </c>
      <c r="F166" s="140">
        <v>305708</v>
      </c>
      <c r="G166" s="144" t="s">
        <v>57</v>
      </c>
      <c r="H166" s="144" t="s">
        <v>207</v>
      </c>
      <c r="I166" s="9" t="s">
        <v>85</v>
      </c>
      <c r="J166" s="146">
        <f>K166+K167</f>
        <v>261411.97</v>
      </c>
      <c r="K166" s="50">
        <v>226734.87</v>
      </c>
      <c r="L166" s="9" t="s">
        <v>5</v>
      </c>
      <c r="M166" s="110">
        <v>68</v>
      </c>
      <c r="N166" s="26">
        <v>45770</v>
      </c>
    </row>
    <row r="167" spans="2:14" ht="78" customHeight="1" x14ac:dyDescent="0.3">
      <c r="B167" s="5">
        <v>2</v>
      </c>
      <c r="C167" s="135"/>
      <c r="D167" s="16" t="s">
        <v>19</v>
      </c>
      <c r="E167" s="135"/>
      <c r="F167" s="141"/>
      <c r="G167" s="145"/>
      <c r="H167" s="145"/>
      <c r="I167" s="9" t="s">
        <v>85</v>
      </c>
      <c r="J167" s="147"/>
      <c r="K167" s="50">
        <v>34677.1</v>
      </c>
      <c r="L167" s="9" t="s">
        <v>8</v>
      </c>
      <c r="M167" s="110">
        <v>69</v>
      </c>
      <c r="N167" s="26">
        <v>45770</v>
      </c>
    </row>
    <row r="168" spans="2:14" ht="15" customHeight="1" x14ac:dyDescent="0.3">
      <c r="B168" s="5">
        <v>2</v>
      </c>
      <c r="C168" s="134" t="s">
        <v>31</v>
      </c>
      <c r="D168" s="16" t="s">
        <v>19</v>
      </c>
      <c r="E168" s="134" t="s">
        <v>217</v>
      </c>
      <c r="F168" s="140">
        <v>318878</v>
      </c>
      <c r="G168" s="144" t="s">
        <v>105</v>
      </c>
      <c r="H168" s="144" t="s">
        <v>158</v>
      </c>
      <c r="I168" s="9" t="s">
        <v>10</v>
      </c>
      <c r="J168" s="146">
        <f>K168+K169</f>
        <v>81634</v>
      </c>
      <c r="K168" s="50">
        <v>70805</v>
      </c>
      <c r="L168" s="9" t="s">
        <v>5</v>
      </c>
      <c r="M168" s="110">
        <v>70</v>
      </c>
      <c r="N168" s="26">
        <v>45770</v>
      </c>
    </row>
    <row r="169" spans="2:14" ht="69.75" customHeight="1" x14ac:dyDescent="0.3">
      <c r="B169" s="5">
        <v>2</v>
      </c>
      <c r="C169" s="135"/>
      <c r="D169" s="16" t="s">
        <v>19</v>
      </c>
      <c r="E169" s="135"/>
      <c r="F169" s="141"/>
      <c r="G169" s="145"/>
      <c r="H169" s="145"/>
      <c r="I169" s="9" t="s">
        <v>10</v>
      </c>
      <c r="J169" s="147"/>
      <c r="K169" s="50">
        <v>10829</v>
      </c>
      <c r="L169" s="9" t="s">
        <v>8</v>
      </c>
      <c r="M169" s="110">
        <v>71</v>
      </c>
      <c r="N169" s="26">
        <v>45770</v>
      </c>
    </row>
    <row r="170" spans="2:14" ht="57.6" x14ac:dyDescent="0.3">
      <c r="B170" s="5">
        <v>5</v>
      </c>
      <c r="C170" s="12" t="s">
        <v>46</v>
      </c>
      <c r="D170" s="16" t="s">
        <v>52</v>
      </c>
      <c r="E170" s="74" t="s">
        <v>80</v>
      </c>
      <c r="F170" s="9">
        <v>329782</v>
      </c>
      <c r="G170" s="74" t="s">
        <v>54</v>
      </c>
      <c r="H170" s="5" t="s">
        <v>129</v>
      </c>
      <c r="I170" s="9" t="s">
        <v>20</v>
      </c>
      <c r="J170" s="51">
        <f>K170</f>
        <v>355427.61</v>
      </c>
      <c r="K170" s="50">
        <v>355427.61</v>
      </c>
      <c r="L170" s="9" t="s">
        <v>8</v>
      </c>
      <c r="M170" s="110">
        <v>72</v>
      </c>
      <c r="N170" s="26">
        <v>45770</v>
      </c>
    </row>
    <row r="171" spans="2:14" ht="15" customHeight="1" x14ac:dyDescent="0.3">
      <c r="B171" s="5">
        <v>5</v>
      </c>
      <c r="C171" s="134" t="s">
        <v>46</v>
      </c>
      <c r="D171" s="16" t="s">
        <v>103</v>
      </c>
      <c r="E171" s="142" t="s">
        <v>102</v>
      </c>
      <c r="F171" s="140">
        <v>331553</v>
      </c>
      <c r="G171" s="144" t="s">
        <v>106</v>
      </c>
      <c r="H171" s="144" t="s">
        <v>159</v>
      </c>
      <c r="I171" s="9" t="s">
        <v>20</v>
      </c>
      <c r="J171" s="146">
        <f>K171+K172</f>
        <v>634235.16999999993</v>
      </c>
      <c r="K171" s="50">
        <v>356020.97</v>
      </c>
      <c r="L171" s="9" t="s">
        <v>5</v>
      </c>
      <c r="M171" s="110">
        <v>73</v>
      </c>
      <c r="N171" s="26">
        <v>45770</v>
      </c>
    </row>
    <row r="172" spans="2:14" x14ac:dyDescent="0.3">
      <c r="B172" s="5">
        <v>5</v>
      </c>
      <c r="C172" s="135"/>
      <c r="D172" s="16" t="s">
        <v>103</v>
      </c>
      <c r="E172" s="143"/>
      <c r="F172" s="141"/>
      <c r="G172" s="145"/>
      <c r="H172" s="145"/>
      <c r="I172" s="9" t="s">
        <v>20</v>
      </c>
      <c r="J172" s="147"/>
      <c r="K172" s="50">
        <v>278214.2</v>
      </c>
      <c r="L172" s="9" t="s">
        <v>8</v>
      </c>
      <c r="M172" s="110">
        <v>74</v>
      </c>
      <c r="N172" s="26">
        <v>45770</v>
      </c>
    </row>
    <row r="173" spans="2:14" ht="15" customHeight="1" x14ac:dyDescent="0.3">
      <c r="B173" s="5">
        <v>6</v>
      </c>
      <c r="C173" s="134" t="s">
        <v>50</v>
      </c>
      <c r="D173" s="16" t="s">
        <v>38</v>
      </c>
      <c r="E173" s="136" t="s">
        <v>62</v>
      </c>
      <c r="F173" s="140">
        <v>328546</v>
      </c>
      <c r="G173" s="144" t="s">
        <v>95</v>
      </c>
      <c r="H173" s="144" t="s">
        <v>160</v>
      </c>
      <c r="I173" s="9" t="s">
        <v>20</v>
      </c>
      <c r="J173" s="146">
        <f>K173+K174</f>
        <v>101323.51999999999</v>
      </c>
      <c r="K173" s="50">
        <v>87882.65</v>
      </c>
      <c r="L173" s="9" t="s">
        <v>5</v>
      </c>
      <c r="M173" s="110">
        <v>75</v>
      </c>
      <c r="N173" s="26">
        <v>45770</v>
      </c>
    </row>
    <row r="174" spans="2:14" x14ac:dyDescent="0.3">
      <c r="B174" s="5">
        <v>6</v>
      </c>
      <c r="C174" s="135"/>
      <c r="D174" s="16" t="s">
        <v>38</v>
      </c>
      <c r="E174" s="137"/>
      <c r="F174" s="141"/>
      <c r="G174" s="145"/>
      <c r="H174" s="145"/>
      <c r="I174" s="9" t="s">
        <v>20</v>
      </c>
      <c r="J174" s="147"/>
      <c r="K174" s="50">
        <v>13440.87</v>
      </c>
      <c r="L174" s="9" t="s">
        <v>8</v>
      </c>
      <c r="M174" s="110">
        <v>76</v>
      </c>
      <c r="N174" s="26">
        <v>45770</v>
      </c>
    </row>
    <row r="175" spans="2:14" ht="70.5" customHeight="1" x14ac:dyDescent="0.3">
      <c r="B175" s="1">
        <v>6</v>
      </c>
      <c r="C175" s="1" t="s">
        <v>50</v>
      </c>
      <c r="D175" s="16" t="s">
        <v>38</v>
      </c>
      <c r="E175" s="74" t="s">
        <v>62</v>
      </c>
      <c r="F175" s="1">
        <v>328231</v>
      </c>
      <c r="G175" s="74" t="s">
        <v>66</v>
      </c>
      <c r="H175" s="5" t="s">
        <v>215</v>
      </c>
      <c r="I175" s="9" t="s">
        <v>20</v>
      </c>
      <c r="J175" s="50">
        <v>131545.17000000001</v>
      </c>
      <c r="K175" s="50">
        <v>131545.17000000001</v>
      </c>
      <c r="L175" s="9" t="s">
        <v>8</v>
      </c>
      <c r="M175" s="9">
        <v>77</v>
      </c>
      <c r="N175" s="26">
        <v>45771</v>
      </c>
    </row>
    <row r="176" spans="2:14" ht="43.2" x14ac:dyDescent="0.3">
      <c r="B176" s="1">
        <v>6</v>
      </c>
      <c r="C176" s="1" t="s">
        <v>50</v>
      </c>
      <c r="D176" s="16" t="s">
        <v>38</v>
      </c>
      <c r="E176" s="74" t="s">
        <v>62</v>
      </c>
      <c r="F176" s="1">
        <v>328455</v>
      </c>
      <c r="G176" s="1" t="s">
        <v>108</v>
      </c>
      <c r="H176" s="5" t="s">
        <v>214</v>
      </c>
      <c r="I176" s="9" t="s">
        <v>20</v>
      </c>
      <c r="J176" s="50">
        <v>414747.18</v>
      </c>
      <c r="K176" s="50">
        <v>414747.18</v>
      </c>
      <c r="L176" s="9" t="s">
        <v>8</v>
      </c>
      <c r="M176" s="9">
        <v>78</v>
      </c>
      <c r="N176" s="26">
        <v>45771</v>
      </c>
    </row>
    <row r="177" spans="2:14" ht="15" customHeight="1" x14ac:dyDescent="0.3">
      <c r="B177" s="5">
        <v>2</v>
      </c>
      <c r="C177" s="134" t="s">
        <v>31</v>
      </c>
      <c r="D177" s="16" t="s">
        <v>19</v>
      </c>
      <c r="E177" s="136" t="s">
        <v>61</v>
      </c>
      <c r="F177" s="163">
        <v>302804</v>
      </c>
      <c r="G177" s="144" t="s">
        <v>82</v>
      </c>
      <c r="H177" s="144" t="s">
        <v>151</v>
      </c>
      <c r="I177" s="74" t="s">
        <v>20</v>
      </c>
      <c r="J177" s="179">
        <v>366968.27</v>
      </c>
      <c r="K177" s="45">
        <v>318288.88</v>
      </c>
      <c r="L177" s="9" t="s">
        <v>5</v>
      </c>
      <c r="M177" s="110">
        <v>79</v>
      </c>
      <c r="N177" s="14">
        <v>45771</v>
      </c>
    </row>
    <row r="178" spans="2:14" x14ac:dyDescent="0.3">
      <c r="B178" s="5">
        <v>2</v>
      </c>
      <c r="C178" s="135"/>
      <c r="D178" s="16" t="s">
        <v>19</v>
      </c>
      <c r="E178" s="137"/>
      <c r="F178" s="163"/>
      <c r="G178" s="145"/>
      <c r="H178" s="145"/>
      <c r="I178" s="74" t="s">
        <v>20</v>
      </c>
      <c r="J178" s="149"/>
      <c r="K178" s="45">
        <v>48679.39</v>
      </c>
      <c r="L178" s="9" t="s">
        <v>8</v>
      </c>
      <c r="M178" s="110">
        <v>80</v>
      </c>
      <c r="N178" s="14">
        <v>45771</v>
      </c>
    </row>
    <row r="179" spans="2:14" ht="15" customHeight="1" x14ac:dyDescent="0.3">
      <c r="B179" s="5">
        <v>4</v>
      </c>
      <c r="C179" s="150" t="s">
        <v>32</v>
      </c>
      <c r="D179" s="16" t="s">
        <v>21</v>
      </c>
      <c r="E179" s="134" t="s">
        <v>37</v>
      </c>
      <c r="F179" s="140">
        <v>328339</v>
      </c>
      <c r="G179" s="144" t="s">
        <v>95</v>
      </c>
      <c r="H179" s="144" t="s">
        <v>161</v>
      </c>
      <c r="I179" s="9" t="s">
        <v>7</v>
      </c>
      <c r="J179" s="146">
        <f>K179+K180</f>
        <v>22273080.990000002</v>
      </c>
      <c r="K179" s="50">
        <v>19318488.600000001</v>
      </c>
      <c r="L179" s="9" t="s">
        <v>5</v>
      </c>
      <c r="M179" s="110">
        <v>82</v>
      </c>
      <c r="N179" s="26">
        <v>45776</v>
      </c>
    </row>
    <row r="180" spans="2:14" x14ac:dyDescent="0.3">
      <c r="B180" s="5">
        <v>4</v>
      </c>
      <c r="C180" s="150"/>
      <c r="D180" s="16" t="s">
        <v>21</v>
      </c>
      <c r="E180" s="135"/>
      <c r="F180" s="141"/>
      <c r="G180" s="145"/>
      <c r="H180" s="145"/>
      <c r="I180" s="9" t="s">
        <v>20</v>
      </c>
      <c r="J180" s="147"/>
      <c r="K180" s="50">
        <v>2954592.39</v>
      </c>
      <c r="L180" s="9" t="s">
        <v>8</v>
      </c>
      <c r="M180" s="110">
        <v>83</v>
      </c>
      <c r="N180" s="26">
        <v>45776</v>
      </c>
    </row>
    <row r="181" spans="2:14" ht="15" customHeight="1" x14ac:dyDescent="0.3">
      <c r="B181" s="74">
        <v>6</v>
      </c>
      <c r="C181" s="134" t="s">
        <v>50</v>
      </c>
      <c r="D181" s="16" t="s">
        <v>38</v>
      </c>
      <c r="E181" s="136" t="s">
        <v>62</v>
      </c>
      <c r="F181" s="140">
        <v>329398</v>
      </c>
      <c r="G181" s="144" t="s">
        <v>93</v>
      </c>
      <c r="H181" s="144" t="s">
        <v>147</v>
      </c>
      <c r="I181" s="9" t="s">
        <v>39</v>
      </c>
      <c r="J181" s="146">
        <f>K181+K182</f>
        <v>20008.66</v>
      </c>
      <c r="K181" s="50">
        <v>17354.45</v>
      </c>
      <c r="L181" s="9" t="s">
        <v>5</v>
      </c>
      <c r="M181" s="110">
        <v>87</v>
      </c>
      <c r="N181" s="26">
        <v>45784</v>
      </c>
    </row>
    <row r="182" spans="2:14" x14ac:dyDescent="0.3">
      <c r="B182" s="74">
        <v>6</v>
      </c>
      <c r="C182" s="135"/>
      <c r="D182" s="16" t="s">
        <v>38</v>
      </c>
      <c r="E182" s="137"/>
      <c r="F182" s="141"/>
      <c r="G182" s="145"/>
      <c r="H182" s="145"/>
      <c r="I182" s="9" t="s">
        <v>39</v>
      </c>
      <c r="J182" s="147"/>
      <c r="K182" s="50">
        <v>2654.21</v>
      </c>
      <c r="L182" s="9" t="s">
        <v>8</v>
      </c>
      <c r="M182" s="110">
        <v>88</v>
      </c>
      <c r="N182" s="26">
        <v>45784</v>
      </c>
    </row>
    <row r="183" spans="2:14" ht="15" customHeight="1" x14ac:dyDescent="0.3">
      <c r="B183" s="74">
        <v>3</v>
      </c>
      <c r="C183" s="134" t="s">
        <v>47</v>
      </c>
      <c r="D183" s="16" t="s">
        <v>48</v>
      </c>
      <c r="E183" s="142" t="s">
        <v>49</v>
      </c>
      <c r="F183" s="140">
        <v>328097</v>
      </c>
      <c r="G183" s="144" t="s">
        <v>83</v>
      </c>
      <c r="H183" s="144" t="s">
        <v>155</v>
      </c>
      <c r="I183" s="9" t="s">
        <v>109</v>
      </c>
      <c r="J183" s="146">
        <f>K183+K184</f>
        <v>422700.09</v>
      </c>
      <c r="K183" s="50">
        <v>366627.63</v>
      </c>
      <c r="L183" s="9" t="s">
        <v>5</v>
      </c>
      <c r="M183" s="110">
        <v>89</v>
      </c>
      <c r="N183" s="26">
        <v>45786</v>
      </c>
    </row>
    <row r="184" spans="2:14" x14ac:dyDescent="0.3">
      <c r="B184" s="74">
        <v>3</v>
      </c>
      <c r="C184" s="135"/>
      <c r="D184" s="16" t="s">
        <v>48</v>
      </c>
      <c r="E184" s="143"/>
      <c r="F184" s="141"/>
      <c r="G184" s="145"/>
      <c r="H184" s="145"/>
      <c r="I184" s="9" t="s">
        <v>109</v>
      </c>
      <c r="J184" s="155"/>
      <c r="K184" s="50">
        <v>56072.46</v>
      </c>
      <c r="L184" s="9" t="s">
        <v>8</v>
      </c>
      <c r="M184" s="110">
        <v>90</v>
      </c>
      <c r="N184" s="26">
        <v>45786</v>
      </c>
    </row>
    <row r="185" spans="2:14" ht="15" customHeight="1" x14ac:dyDescent="0.3">
      <c r="B185" s="74">
        <v>2</v>
      </c>
      <c r="C185" s="134" t="s">
        <v>31</v>
      </c>
      <c r="D185" s="16" t="s">
        <v>19</v>
      </c>
      <c r="E185" s="136" t="s">
        <v>43</v>
      </c>
      <c r="F185" s="140">
        <v>328116</v>
      </c>
      <c r="G185" s="8" t="s">
        <v>86</v>
      </c>
      <c r="H185" s="144" t="s">
        <v>162</v>
      </c>
      <c r="I185" s="9" t="s">
        <v>10</v>
      </c>
      <c r="J185" s="178">
        <f>K185+K186</f>
        <v>783230.47000000009</v>
      </c>
      <c r="K185" s="50">
        <v>679332.55</v>
      </c>
      <c r="L185" s="9" t="s">
        <v>5</v>
      </c>
      <c r="M185" s="110">
        <v>91</v>
      </c>
      <c r="N185" s="26">
        <v>45786</v>
      </c>
    </row>
    <row r="186" spans="2:14" x14ac:dyDescent="0.3">
      <c r="B186" s="74">
        <v>2</v>
      </c>
      <c r="C186" s="135"/>
      <c r="D186" s="16" t="s">
        <v>19</v>
      </c>
      <c r="E186" s="137"/>
      <c r="F186" s="141"/>
      <c r="G186" s="8" t="s">
        <v>86</v>
      </c>
      <c r="H186" s="145"/>
      <c r="I186" s="9" t="s">
        <v>10</v>
      </c>
      <c r="J186" s="178"/>
      <c r="K186" s="50">
        <v>103897.92</v>
      </c>
      <c r="L186" s="9" t="s">
        <v>8</v>
      </c>
      <c r="M186" s="110">
        <v>92</v>
      </c>
      <c r="N186" s="26">
        <v>45786</v>
      </c>
    </row>
    <row r="187" spans="2:14" ht="72" x14ac:dyDescent="0.3">
      <c r="B187" s="74">
        <v>2</v>
      </c>
      <c r="C187" s="12" t="s">
        <v>31</v>
      </c>
      <c r="D187" s="16" t="s">
        <v>19</v>
      </c>
      <c r="E187" s="73" t="s">
        <v>43</v>
      </c>
      <c r="F187" s="9">
        <v>331715</v>
      </c>
      <c r="G187" s="8" t="s">
        <v>110</v>
      </c>
      <c r="H187" s="5" t="s">
        <v>139</v>
      </c>
      <c r="I187" s="74" t="s">
        <v>56</v>
      </c>
      <c r="J187" s="113">
        <f>K187</f>
        <v>1663463.4</v>
      </c>
      <c r="K187" s="50">
        <v>1663463.4</v>
      </c>
      <c r="L187" s="9" t="s">
        <v>5</v>
      </c>
      <c r="M187" s="110">
        <v>94</v>
      </c>
      <c r="N187" s="26">
        <v>45786</v>
      </c>
    </row>
    <row r="188" spans="2:14" ht="15" customHeight="1" x14ac:dyDescent="0.3">
      <c r="B188" s="74">
        <v>4</v>
      </c>
      <c r="C188" s="150" t="s">
        <v>32</v>
      </c>
      <c r="D188" s="16" t="s">
        <v>21</v>
      </c>
      <c r="E188" s="134" t="s">
        <v>44</v>
      </c>
      <c r="F188" s="140">
        <v>302314</v>
      </c>
      <c r="G188" s="144" t="s">
        <v>92</v>
      </c>
      <c r="H188" s="144" t="s">
        <v>122</v>
      </c>
      <c r="I188" s="9" t="s">
        <v>13</v>
      </c>
      <c r="J188" s="146">
        <f>K188+K189</f>
        <v>26128499.039999999</v>
      </c>
      <c r="K188" s="50">
        <v>22662473.649999999</v>
      </c>
      <c r="L188" s="9" t="s">
        <v>5</v>
      </c>
      <c r="M188" s="110">
        <v>95</v>
      </c>
      <c r="N188" s="26">
        <v>45789</v>
      </c>
    </row>
    <row r="189" spans="2:14" x14ac:dyDescent="0.3">
      <c r="B189" s="74">
        <v>4</v>
      </c>
      <c r="C189" s="150"/>
      <c r="D189" s="16" t="s">
        <v>21</v>
      </c>
      <c r="E189" s="135"/>
      <c r="F189" s="141"/>
      <c r="G189" s="145"/>
      <c r="H189" s="145"/>
      <c r="I189" s="9" t="s">
        <v>13</v>
      </c>
      <c r="J189" s="147"/>
      <c r="K189" s="50">
        <v>3466025.39</v>
      </c>
      <c r="L189" s="9" t="s">
        <v>8</v>
      </c>
      <c r="M189" s="110">
        <v>96</v>
      </c>
      <c r="N189" s="26">
        <v>45789</v>
      </c>
    </row>
    <row r="190" spans="2:14" ht="28.8" x14ac:dyDescent="0.3">
      <c r="B190" s="74">
        <v>5</v>
      </c>
      <c r="C190" s="11" t="s">
        <v>46</v>
      </c>
      <c r="D190" s="16" t="s">
        <v>40</v>
      </c>
      <c r="E190" s="68" t="s">
        <v>41</v>
      </c>
      <c r="F190" s="9">
        <v>328619</v>
      </c>
      <c r="G190" s="5" t="s">
        <v>75</v>
      </c>
      <c r="H190" s="5" t="s">
        <v>147</v>
      </c>
      <c r="I190" s="9" t="s">
        <v>56</v>
      </c>
      <c r="J190" s="51">
        <v>1333842.26</v>
      </c>
      <c r="K190" s="50">
        <v>1333842.26</v>
      </c>
      <c r="L190" s="9" t="s">
        <v>5</v>
      </c>
      <c r="M190" s="110">
        <v>97</v>
      </c>
      <c r="N190" s="26">
        <v>45789</v>
      </c>
    </row>
    <row r="191" spans="2:14" ht="43.2" x14ac:dyDescent="0.3">
      <c r="B191" s="74">
        <v>6</v>
      </c>
      <c r="C191" s="12" t="s">
        <v>50</v>
      </c>
      <c r="D191" s="12" t="s">
        <v>38</v>
      </c>
      <c r="E191" s="73" t="s">
        <v>62</v>
      </c>
      <c r="F191" s="15">
        <v>328455</v>
      </c>
      <c r="G191" s="74" t="s">
        <v>59</v>
      </c>
      <c r="H191" s="5" t="s">
        <v>214</v>
      </c>
      <c r="I191" s="74" t="s">
        <v>56</v>
      </c>
      <c r="J191" s="51">
        <v>1428824.64</v>
      </c>
      <c r="K191" s="51">
        <v>1428824.64</v>
      </c>
      <c r="L191" s="9" t="s">
        <v>5</v>
      </c>
      <c r="M191" s="110">
        <v>99</v>
      </c>
      <c r="N191" s="26">
        <v>45796</v>
      </c>
    </row>
    <row r="192" spans="2:14" ht="43.2" x14ac:dyDescent="0.3">
      <c r="B192" s="74">
        <v>7</v>
      </c>
      <c r="C192" s="12" t="s">
        <v>30</v>
      </c>
      <c r="D192" s="9">
        <v>7</v>
      </c>
      <c r="E192" s="12" t="s">
        <v>30</v>
      </c>
      <c r="F192" s="8">
        <v>338556</v>
      </c>
      <c r="G192" s="5" t="s">
        <v>4</v>
      </c>
      <c r="H192" s="5" t="s">
        <v>149</v>
      </c>
      <c r="I192" s="74" t="s">
        <v>56</v>
      </c>
      <c r="J192" s="51">
        <v>11247268.560000001</v>
      </c>
      <c r="K192" s="51">
        <v>11247268.560000001</v>
      </c>
      <c r="L192" s="9" t="s">
        <v>5</v>
      </c>
      <c r="M192" s="110">
        <v>100</v>
      </c>
      <c r="N192" s="26">
        <v>45797</v>
      </c>
    </row>
    <row r="193" spans="2:14" ht="57.6" x14ac:dyDescent="0.3">
      <c r="B193" s="74">
        <v>3</v>
      </c>
      <c r="C193" s="11" t="s">
        <v>47</v>
      </c>
      <c r="D193" s="16" t="s">
        <v>48</v>
      </c>
      <c r="E193" s="68" t="s">
        <v>49</v>
      </c>
      <c r="F193" s="9">
        <v>328124</v>
      </c>
      <c r="G193" s="5" t="s">
        <v>78</v>
      </c>
      <c r="H193" s="5" t="s">
        <v>163</v>
      </c>
      <c r="I193" s="9" t="s">
        <v>28</v>
      </c>
      <c r="J193" s="51">
        <v>1046182.75</v>
      </c>
      <c r="K193" s="51">
        <v>1046182.75</v>
      </c>
      <c r="L193" s="9" t="s">
        <v>5</v>
      </c>
      <c r="M193" s="110">
        <v>102</v>
      </c>
      <c r="N193" s="26">
        <v>45797</v>
      </c>
    </row>
    <row r="194" spans="2:14" ht="15" customHeight="1" x14ac:dyDescent="0.3">
      <c r="B194" s="74">
        <v>2</v>
      </c>
      <c r="C194" s="134" t="s">
        <v>31</v>
      </c>
      <c r="D194" s="16" t="s">
        <v>19</v>
      </c>
      <c r="E194" s="136" t="s">
        <v>43</v>
      </c>
      <c r="F194" s="140">
        <v>319901</v>
      </c>
      <c r="G194" s="144" t="s">
        <v>111</v>
      </c>
      <c r="H194" s="144" t="s">
        <v>164</v>
      </c>
      <c r="I194" s="9" t="s">
        <v>39</v>
      </c>
      <c r="J194" s="146">
        <f>K194+K195</f>
        <v>115453.8</v>
      </c>
      <c r="K194" s="51">
        <v>100138.5</v>
      </c>
      <c r="L194" s="9" t="s">
        <v>5</v>
      </c>
      <c r="M194" s="110">
        <v>103</v>
      </c>
      <c r="N194" s="26">
        <v>45797</v>
      </c>
    </row>
    <row r="195" spans="2:14" ht="45" customHeight="1" x14ac:dyDescent="0.3">
      <c r="B195" s="74">
        <v>2</v>
      </c>
      <c r="C195" s="135"/>
      <c r="D195" s="16" t="s">
        <v>19</v>
      </c>
      <c r="E195" s="137"/>
      <c r="F195" s="141"/>
      <c r="G195" s="145"/>
      <c r="H195" s="145"/>
      <c r="I195" s="9" t="s">
        <v>39</v>
      </c>
      <c r="J195" s="147"/>
      <c r="K195" s="50">
        <v>15315.3</v>
      </c>
      <c r="L195" s="9" t="s">
        <v>8</v>
      </c>
      <c r="M195" s="110">
        <v>104</v>
      </c>
      <c r="N195" s="26">
        <v>45797</v>
      </c>
    </row>
    <row r="196" spans="2:14" ht="15" customHeight="1" x14ac:dyDescent="0.3">
      <c r="B196" s="1">
        <v>6</v>
      </c>
      <c r="C196" s="158" t="s">
        <v>50</v>
      </c>
      <c r="D196" s="16" t="s">
        <v>38</v>
      </c>
      <c r="E196" s="142" t="s">
        <v>62</v>
      </c>
      <c r="F196" s="144">
        <v>328182</v>
      </c>
      <c r="G196" s="144" t="s">
        <v>77</v>
      </c>
      <c r="H196" s="144" t="s">
        <v>196</v>
      </c>
      <c r="I196" s="9" t="s">
        <v>20</v>
      </c>
      <c r="J196" s="146">
        <f>K196+K197</f>
        <v>1669017.3199999998</v>
      </c>
      <c r="K196" s="50">
        <v>1136100.93</v>
      </c>
      <c r="L196" s="9" t="s">
        <v>5</v>
      </c>
      <c r="M196" s="110">
        <v>105</v>
      </c>
      <c r="N196" s="26">
        <v>45799</v>
      </c>
    </row>
    <row r="197" spans="2:14" ht="26.25" customHeight="1" x14ac:dyDescent="0.3">
      <c r="B197" s="1">
        <v>6</v>
      </c>
      <c r="C197" s="160"/>
      <c r="D197" s="16" t="s">
        <v>38</v>
      </c>
      <c r="E197" s="143"/>
      <c r="F197" s="145"/>
      <c r="G197" s="145"/>
      <c r="H197" s="145"/>
      <c r="I197" s="9" t="s">
        <v>20</v>
      </c>
      <c r="J197" s="147"/>
      <c r="K197" s="50">
        <v>532916.39</v>
      </c>
      <c r="L197" s="9" t="s">
        <v>8</v>
      </c>
      <c r="M197" s="110">
        <v>106</v>
      </c>
      <c r="N197" s="26">
        <v>45799</v>
      </c>
    </row>
    <row r="198" spans="2:14" ht="28.8" x14ac:dyDescent="0.3">
      <c r="B198" s="1">
        <v>6</v>
      </c>
      <c r="C198" s="1" t="s">
        <v>50</v>
      </c>
      <c r="D198" s="16" t="s">
        <v>38</v>
      </c>
      <c r="E198" s="74" t="s">
        <v>62</v>
      </c>
      <c r="F198" s="9">
        <v>328494</v>
      </c>
      <c r="G198" s="5" t="s">
        <v>76</v>
      </c>
      <c r="H198" s="5" t="s">
        <v>123</v>
      </c>
      <c r="I198" s="9" t="s">
        <v>9</v>
      </c>
      <c r="J198" s="51">
        <f>K198</f>
        <v>3318409.37</v>
      </c>
      <c r="K198" s="50">
        <v>3318409.37</v>
      </c>
      <c r="L198" s="9" t="s">
        <v>5</v>
      </c>
      <c r="M198" s="110">
        <v>107</v>
      </c>
      <c r="N198" s="26">
        <v>45799</v>
      </c>
    </row>
    <row r="199" spans="2:14" ht="28.8" x14ac:dyDescent="0.3">
      <c r="B199" s="1">
        <v>6</v>
      </c>
      <c r="C199" s="1" t="s">
        <v>50</v>
      </c>
      <c r="D199" s="16" t="s">
        <v>38</v>
      </c>
      <c r="E199" s="68" t="s">
        <v>62</v>
      </c>
      <c r="F199" s="5">
        <v>329874</v>
      </c>
      <c r="G199" s="5" t="s">
        <v>73</v>
      </c>
      <c r="H199" s="5" t="s">
        <v>134</v>
      </c>
      <c r="I199" s="9" t="s">
        <v>20</v>
      </c>
      <c r="J199" s="51">
        <f>K199</f>
        <v>219604.17</v>
      </c>
      <c r="K199" s="50">
        <v>219604.17</v>
      </c>
      <c r="L199" s="9" t="s">
        <v>8</v>
      </c>
      <c r="M199" s="110">
        <v>108</v>
      </c>
      <c r="N199" s="26">
        <v>45799</v>
      </c>
    </row>
    <row r="200" spans="2:14" ht="15" customHeight="1" x14ac:dyDescent="0.3">
      <c r="B200" s="5">
        <v>3</v>
      </c>
      <c r="C200" s="134" t="s">
        <v>47</v>
      </c>
      <c r="D200" s="16" t="s">
        <v>48</v>
      </c>
      <c r="E200" s="142" t="s">
        <v>49</v>
      </c>
      <c r="F200" s="144">
        <v>328113</v>
      </c>
      <c r="G200" s="144" t="s">
        <v>83</v>
      </c>
      <c r="H200" s="144" t="s">
        <v>165</v>
      </c>
      <c r="I200" s="9" t="s">
        <v>20</v>
      </c>
      <c r="J200" s="146">
        <f>K200+K201</f>
        <v>1437414.57</v>
      </c>
      <c r="K200" s="50">
        <v>1246737.1200000001</v>
      </c>
      <c r="L200" s="9" t="s">
        <v>5</v>
      </c>
      <c r="M200" s="110">
        <v>110</v>
      </c>
      <c r="N200" s="26">
        <v>45804</v>
      </c>
    </row>
    <row r="201" spans="2:14" x14ac:dyDescent="0.3">
      <c r="B201" s="5">
        <v>3</v>
      </c>
      <c r="C201" s="135"/>
      <c r="D201" s="16" t="s">
        <v>48</v>
      </c>
      <c r="E201" s="143"/>
      <c r="F201" s="145"/>
      <c r="G201" s="145"/>
      <c r="H201" s="145"/>
      <c r="I201" s="9" t="s">
        <v>20</v>
      </c>
      <c r="J201" s="147"/>
      <c r="K201" s="50">
        <v>190677.45</v>
      </c>
      <c r="L201" s="9" t="s">
        <v>8</v>
      </c>
      <c r="M201" s="110">
        <v>111</v>
      </c>
      <c r="N201" s="26">
        <v>45804</v>
      </c>
    </row>
    <row r="202" spans="2:14" ht="28.8" x14ac:dyDescent="0.3">
      <c r="B202" s="1">
        <v>6</v>
      </c>
      <c r="C202" s="1" t="s">
        <v>50</v>
      </c>
      <c r="D202" s="16" t="s">
        <v>38</v>
      </c>
      <c r="E202" s="15" t="s">
        <v>62</v>
      </c>
      <c r="F202" s="5">
        <v>328666</v>
      </c>
      <c r="G202" s="5" t="s">
        <v>112</v>
      </c>
      <c r="H202" s="5" t="s">
        <v>187</v>
      </c>
      <c r="I202" s="9" t="s">
        <v>20</v>
      </c>
      <c r="J202" s="51">
        <f>K202</f>
        <v>552452.38</v>
      </c>
      <c r="K202" s="50">
        <v>552452.38</v>
      </c>
      <c r="L202" s="9" t="s">
        <v>8</v>
      </c>
      <c r="M202" s="110">
        <v>112</v>
      </c>
      <c r="N202" s="26">
        <v>45804</v>
      </c>
    </row>
    <row r="203" spans="2:14" ht="15" customHeight="1" x14ac:dyDescent="0.3">
      <c r="B203" s="1">
        <v>2</v>
      </c>
      <c r="C203" s="134" t="s">
        <v>31</v>
      </c>
      <c r="D203" s="16" t="s">
        <v>19</v>
      </c>
      <c r="E203" s="136" t="s">
        <v>43</v>
      </c>
      <c r="F203" s="144">
        <v>313188</v>
      </c>
      <c r="G203" s="144" t="s">
        <v>76</v>
      </c>
      <c r="H203" s="144" t="s">
        <v>166</v>
      </c>
      <c r="I203" s="9" t="s">
        <v>20</v>
      </c>
      <c r="J203" s="146">
        <f>K203+K204</f>
        <v>9212.98</v>
      </c>
      <c r="K203" s="51">
        <v>7990.85</v>
      </c>
      <c r="L203" s="9" t="s">
        <v>5</v>
      </c>
      <c r="M203" s="110">
        <v>113</v>
      </c>
      <c r="N203" s="26">
        <v>45806</v>
      </c>
    </row>
    <row r="204" spans="2:14" x14ac:dyDescent="0.3">
      <c r="B204" s="1">
        <v>2</v>
      </c>
      <c r="C204" s="135"/>
      <c r="D204" s="16" t="s">
        <v>19</v>
      </c>
      <c r="E204" s="137"/>
      <c r="F204" s="145"/>
      <c r="G204" s="145"/>
      <c r="H204" s="145"/>
      <c r="I204" s="9" t="s">
        <v>20</v>
      </c>
      <c r="J204" s="147"/>
      <c r="K204" s="51">
        <v>1222.1300000000001</v>
      </c>
      <c r="L204" s="9" t="s">
        <v>8</v>
      </c>
      <c r="M204" s="110">
        <v>114</v>
      </c>
      <c r="N204" s="26">
        <v>45806</v>
      </c>
    </row>
    <row r="205" spans="2:14" ht="43.2" x14ac:dyDescent="0.3">
      <c r="B205" s="74">
        <v>6</v>
      </c>
      <c r="C205" s="12" t="s">
        <v>50</v>
      </c>
      <c r="D205" s="12" t="s">
        <v>38</v>
      </c>
      <c r="E205" s="73" t="s">
        <v>62</v>
      </c>
      <c r="F205" s="9">
        <v>328464</v>
      </c>
      <c r="G205" s="5" t="s">
        <v>113</v>
      </c>
      <c r="H205" s="5" t="s">
        <v>213</v>
      </c>
      <c r="I205" s="9" t="s">
        <v>9</v>
      </c>
      <c r="J205" s="51">
        <f>K205</f>
        <v>1570445.99</v>
      </c>
      <c r="K205" s="50">
        <v>1570445.99</v>
      </c>
      <c r="L205" s="5" t="s">
        <v>5</v>
      </c>
      <c r="M205" s="110">
        <v>115</v>
      </c>
      <c r="N205" s="26">
        <v>45807</v>
      </c>
    </row>
    <row r="206" spans="2:14" ht="15" customHeight="1" x14ac:dyDescent="0.3">
      <c r="B206" s="74">
        <v>2</v>
      </c>
      <c r="C206" s="150" t="s">
        <v>31</v>
      </c>
      <c r="D206" s="12" t="s">
        <v>19</v>
      </c>
      <c r="E206" s="136" t="s">
        <v>61</v>
      </c>
      <c r="F206" s="144">
        <v>311384</v>
      </c>
      <c r="G206" s="144" t="s">
        <v>57</v>
      </c>
      <c r="H206" s="144" t="s">
        <v>193</v>
      </c>
      <c r="I206" s="9" t="s">
        <v>10</v>
      </c>
      <c r="J206" s="146">
        <f>K206+K207</f>
        <v>111224.93000000001</v>
      </c>
      <c r="K206" s="50">
        <v>96470.6</v>
      </c>
      <c r="L206" s="5" t="s">
        <v>5</v>
      </c>
      <c r="M206" s="110">
        <v>116</v>
      </c>
      <c r="N206" s="26">
        <v>45807</v>
      </c>
    </row>
    <row r="207" spans="2:14" x14ac:dyDescent="0.3">
      <c r="B207" s="74">
        <v>2</v>
      </c>
      <c r="C207" s="150"/>
      <c r="D207" s="12" t="s">
        <v>19</v>
      </c>
      <c r="E207" s="137"/>
      <c r="F207" s="145"/>
      <c r="G207" s="145"/>
      <c r="H207" s="145"/>
      <c r="I207" s="9" t="s">
        <v>10</v>
      </c>
      <c r="J207" s="147"/>
      <c r="K207" s="50">
        <v>14754.33</v>
      </c>
      <c r="L207" s="5" t="s">
        <v>8</v>
      </c>
      <c r="M207" s="110">
        <v>117</v>
      </c>
      <c r="N207" s="26">
        <v>45807</v>
      </c>
    </row>
    <row r="208" spans="2:14" ht="28.8" x14ac:dyDescent="0.3">
      <c r="B208" s="74">
        <v>6</v>
      </c>
      <c r="C208" s="12" t="s">
        <v>50</v>
      </c>
      <c r="D208" s="25" t="s">
        <v>38</v>
      </c>
      <c r="E208" s="74" t="s">
        <v>45</v>
      </c>
      <c r="F208" s="9">
        <v>328666</v>
      </c>
      <c r="G208" s="5" t="s">
        <v>112</v>
      </c>
      <c r="H208" s="5" t="s">
        <v>187</v>
      </c>
      <c r="I208" s="9" t="s">
        <v>9</v>
      </c>
      <c r="J208" s="51">
        <f>K208</f>
        <v>3448188.67</v>
      </c>
      <c r="K208" s="50">
        <v>3448188.67</v>
      </c>
      <c r="L208" s="5" t="s">
        <v>5</v>
      </c>
      <c r="M208" s="110">
        <v>118</v>
      </c>
      <c r="N208" s="26">
        <v>45807</v>
      </c>
    </row>
    <row r="209" spans="2:14" ht="57.75" customHeight="1" x14ac:dyDescent="0.3">
      <c r="B209" s="74">
        <v>2</v>
      </c>
      <c r="C209" s="150" t="s">
        <v>31</v>
      </c>
      <c r="D209" s="12" t="s">
        <v>19</v>
      </c>
      <c r="E209" s="136" t="s">
        <v>61</v>
      </c>
      <c r="F209" s="140">
        <v>319867</v>
      </c>
      <c r="G209" s="144" t="s">
        <v>114</v>
      </c>
      <c r="H209" s="144" t="s">
        <v>208</v>
      </c>
      <c r="I209" s="9" t="s">
        <v>20</v>
      </c>
      <c r="J209" s="146">
        <f>K209+K210</f>
        <v>316469.64999999997</v>
      </c>
      <c r="K209" s="50">
        <v>274488.98</v>
      </c>
      <c r="L209" s="5" t="s">
        <v>5</v>
      </c>
      <c r="M209" s="110">
        <v>119</v>
      </c>
      <c r="N209" s="26">
        <v>45811</v>
      </c>
    </row>
    <row r="210" spans="2:14" x14ac:dyDescent="0.3">
      <c r="B210" s="74">
        <v>2</v>
      </c>
      <c r="C210" s="150"/>
      <c r="D210" s="12" t="s">
        <v>19</v>
      </c>
      <c r="E210" s="137"/>
      <c r="F210" s="141"/>
      <c r="G210" s="145"/>
      <c r="H210" s="145"/>
      <c r="I210" s="9" t="s">
        <v>20</v>
      </c>
      <c r="J210" s="147"/>
      <c r="K210" s="50">
        <v>41980.67</v>
      </c>
      <c r="L210" s="5" t="s">
        <v>8</v>
      </c>
      <c r="M210" s="110">
        <v>120</v>
      </c>
      <c r="N210" s="26">
        <v>45811</v>
      </c>
    </row>
    <row r="211" spans="2:14" ht="15" customHeight="1" x14ac:dyDescent="0.3">
      <c r="B211" s="1">
        <v>2</v>
      </c>
      <c r="C211" s="134" t="s">
        <v>31</v>
      </c>
      <c r="D211" s="16" t="s">
        <v>19</v>
      </c>
      <c r="E211" s="136" t="s">
        <v>61</v>
      </c>
      <c r="F211" s="140">
        <v>318761</v>
      </c>
      <c r="G211" s="144" t="s">
        <v>115</v>
      </c>
      <c r="H211" s="144" t="s">
        <v>167</v>
      </c>
      <c r="I211" s="9" t="s">
        <v>20</v>
      </c>
      <c r="J211" s="146">
        <f>K211+K212+K213</f>
        <v>142641.28</v>
      </c>
      <c r="K211" s="50">
        <v>4543.25</v>
      </c>
      <c r="L211" s="9" t="s">
        <v>5</v>
      </c>
      <c r="M211" s="110">
        <v>121</v>
      </c>
      <c r="N211" s="26">
        <v>45811</v>
      </c>
    </row>
    <row r="212" spans="2:14" x14ac:dyDescent="0.3">
      <c r="B212" s="1">
        <v>2</v>
      </c>
      <c r="C212" s="156"/>
      <c r="D212" s="12" t="s">
        <v>19</v>
      </c>
      <c r="E212" s="154"/>
      <c r="F212" s="167"/>
      <c r="G212" s="153"/>
      <c r="H212" s="153"/>
      <c r="I212" s="9" t="s">
        <v>20</v>
      </c>
      <c r="J212" s="155"/>
      <c r="K212" s="50">
        <v>119176.23</v>
      </c>
      <c r="L212" s="9" t="s">
        <v>5</v>
      </c>
      <c r="M212" s="110">
        <v>122</v>
      </c>
      <c r="N212" s="26">
        <v>45811</v>
      </c>
    </row>
    <row r="213" spans="2:14" x14ac:dyDescent="0.3">
      <c r="B213" s="1">
        <v>2</v>
      </c>
      <c r="C213" s="135"/>
      <c r="D213" s="12" t="s">
        <v>19</v>
      </c>
      <c r="E213" s="137"/>
      <c r="F213" s="141"/>
      <c r="G213" s="145"/>
      <c r="H213" s="145"/>
      <c r="I213" s="9" t="s">
        <v>20</v>
      </c>
      <c r="J213" s="147"/>
      <c r="K213" s="52">
        <v>18921.8</v>
      </c>
      <c r="L213" s="9" t="s">
        <v>8</v>
      </c>
      <c r="M213" s="110">
        <v>123</v>
      </c>
      <c r="N213" s="26">
        <v>45811</v>
      </c>
    </row>
    <row r="214" spans="2:14" ht="15" customHeight="1" x14ac:dyDescent="0.3">
      <c r="B214" s="74">
        <v>2</v>
      </c>
      <c r="C214" s="150" t="s">
        <v>31</v>
      </c>
      <c r="D214" s="12" t="s">
        <v>19</v>
      </c>
      <c r="E214" s="136" t="s">
        <v>43</v>
      </c>
      <c r="F214" s="140">
        <v>305708</v>
      </c>
      <c r="G214" s="144" t="s">
        <v>57</v>
      </c>
      <c r="H214" s="144" t="s">
        <v>207</v>
      </c>
      <c r="I214" s="9" t="s">
        <v>84</v>
      </c>
      <c r="J214" s="146">
        <f>K214+K215</f>
        <v>85990.12000000001</v>
      </c>
      <c r="K214" s="50">
        <v>74583.27</v>
      </c>
      <c r="L214" s="9" t="s">
        <v>5</v>
      </c>
      <c r="M214" s="110">
        <v>124</v>
      </c>
      <c r="N214" s="26">
        <v>45813</v>
      </c>
    </row>
    <row r="215" spans="2:14" ht="65.25" customHeight="1" x14ac:dyDescent="0.3">
      <c r="B215" s="1">
        <v>2</v>
      </c>
      <c r="C215" s="135"/>
      <c r="D215" s="12" t="s">
        <v>19</v>
      </c>
      <c r="E215" s="137"/>
      <c r="F215" s="141"/>
      <c r="G215" s="145"/>
      <c r="H215" s="145"/>
      <c r="I215" s="9" t="s">
        <v>84</v>
      </c>
      <c r="J215" s="147"/>
      <c r="K215" s="50">
        <v>11406.85</v>
      </c>
      <c r="L215" s="9" t="s">
        <v>8</v>
      </c>
      <c r="M215" s="110">
        <v>125</v>
      </c>
      <c r="N215" s="26">
        <v>45813</v>
      </c>
    </row>
    <row r="216" spans="2:14" ht="15" customHeight="1" x14ac:dyDescent="0.3">
      <c r="B216" s="74">
        <v>2</v>
      </c>
      <c r="C216" s="134" t="s">
        <v>31</v>
      </c>
      <c r="D216" s="12" t="s">
        <v>19</v>
      </c>
      <c r="E216" s="134" t="s">
        <v>217</v>
      </c>
      <c r="F216" s="140">
        <v>318139</v>
      </c>
      <c r="G216" s="144" t="s">
        <v>115</v>
      </c>
      <c r="H216" s="144" t="s">
        <v>168</v>
      </c>
      <c r="I216" s="9" t="s">
        <v>20</v>
      </c>
      <c r="J216" s="146">
        <f>K216+K217+K218</f>
        <v>99127</v>
      </c>
      <c r="K216" s="50">
        <v>408</v>
      </c>
      <c r="L216" s="9" t="s">
        <v>5</v>
      </c>
      <c r="M216" s="110">
        <v>126</v>
      </c>
      <c r="N216" s="26">
        <v>45820</v>
      </c>
    </row>
    <row r="217" spans="2:14" x14ac:dyDescent="0.3">
      <c r="B217" s="1">
        <v>2</v>
      </c>
      <c r="C217" s="156"/>
      <c r="D217" s="12" t="s">
        <v>19</v>
      </c>
      <c r="E217" s="156"/>
      <c r="F217" s="167"/>
      <c r="G217" s="153"/>
      <c r="H217" s="153"/>
      <c r="I217" s="9" t="s">
        <v>20</v>
      </c>
      <c r="J217" s="155"/>
      <c r="K217" s="50">
        <v>85569.5</v>
      </c>
      <c r="L217" s="9" t="s">
        <v>5</v>
      </c>
      <c r="M217" s="110">
        <v>127</v>
      </c>
      <c r="N217" s="26">
        <v>45820</v>
      </c>
    </row>
    <row r="218" spans="2:14" ht="43.5" customHeight="1" x14ac:dyDescent="0.3">
      <c r="B218" s="1">
        <v>2</v>
      </c>
      <c r="C218" s="135"/>
      <c r="D218" s="12" t="s">
        <v>19</v>
      </c>
      <c r="E218" s="135"/>
      <c r="F218" s="141"/>
      <c r="G218" s="145"/>
      <c r="H218" s="145"/>
      <c r="I218" s="9" t="s">
        <v>20</v>
      </c>
      <c r="J218" s="147"/>
      <c r="K218" s="50">
        <v>13149.5</v>
      </c>
      <c r="L218" s="9" t="s">
        <v>8</v>
      </c>
      <c r="M218" s="110">
        <v>128</v>
      </c>
      <c r="N218" s="26">
        <v>45820</v>
      </c>
    </row>
    <row r="219" spans="2:14" ht="42" customHeight="1" x14ac:dyDescent="0.3">
      <c r="B219" s="74">
        <v>6</v>
      </c>
      <c r="C219" s="12" t="s">
        <v>50</v>
      </c>
      <c r="D219" s="12" t="s">
        <v>38</v>
      </c>
      <c r="E219" s="74" t="s">
        <v>45</v>
      </c>
      <c r="F219" s="9">
        <v>332936</v>
      </c>
      <c r="G219" s="74" t="s">
        <v>79</v>
      </c>
      <c r="H219" s="5" t="s">
        <v>209</v>
      </c>
      <c r="I219" s="9" t="s">
        <v>20</v>
      </c>
      <c r="J219" s="51">
        <f>K219</f>
        <v>1500</v>
      </c>
      <c r="K219" s="50">
        <v>1500</v>
      </c>
      <c r="L219" s="9" t="s">
        <v>8</v>
      </c>
      <c r="M219" s="110">
        <v>129</v>
      </c>
      <c r="N219" s="26">
        <v>45820</v>
      </c>
    </row>
    <row r="220" spans="2:14" ht="15" customHeight="1" x14ac:dyDescent="0.3">
      <c r="B220" s="1">
        <v>2</v>
      </c>
      <c r="C220" s="134" t="s">
        <v>31</v>
      </c>
      <c r="D220" s="12" t="s">
        <v>19</v>
      </c>
      <c r="E220" s="142" t="s">
        <v>61</v>
      </c>
      <c r="F220" s="140">
        <v>318546</v>
      </c>
      <c r="G220" s="144" t="s">
        <v>115</v>
      </c>
      <c r="H220" s="144" t="s">
        <v>169</v>
      </c>
      <c r="I220" s="9" t="s">
        <v>20</v>
      </c>
      <c r="J220" s="146">
        <f>K220+K221+K222</f>
        <v>185075.94</v>
      </c>
      <c r="K220" s="50">
        <v>3400</v>
      </c>
      <c r="L220" s="9" t="s">
        <v>5</v>
      </c>
      <c r="M220" s="110">
        <v>131</v>
      </c>
      <c r="N220" s="26">
        <v>45821</v>
      </c>
    </row>
    <row r="221" spans="2:14" x14ac:dyDescent="0.3">
      <c r="B221" s="1">
        <v>2</v>
      </c>
      <c r="C221" s="156"/>
      <c r="D221" s="12" t="s">
        <v>19</v>
      </c>
      <c r="E221" s="152"/>
      <c r="F221" s="167"/>
      <c r="G221" s="153"/>
      <c r="H221" s="153"/>
      <c r="I221" s="9" t="s">
        <v>20</v>
      </c>
      <c r="J221" s="155"/>
      <c r="K221" s="50">
        <v>157125.04999999999</v>
      </c>
      <c r="L221" s="9" t="s">
        <v>5</v>
      </c>
      <c r="M221" s="110">
        <v>132</v>
      </c>
      <c r="N221" s="26">
        <v>45821</v>
      </c>
    </row>
    <row r="222" spans="2:14" ht="42.75" customHeight="1" x14ac:dyDescent="0.3">
      <c r="B222" s="1">
        <v>2</v>
      </c>
      <c r="C222" s="135"/>
      <c r="D222" s="12" t="s">
        <v>19</v>
      </c>
      <c r="E222" s="143"/>
      <c r="F222" s="141"/>
      <c r="G222" s="145"/>
      <c r="H222" s="145"/>
      <c r="I222" s="9" t="s">
        <v>20</v>
      </c>
      <c r="J222" s="147"/>
      <c r="K222" s="50">
        <v>24550.89</v>
      </c>
      <c r="L222" s="9" t="s">
        <v>8</v>
      </c>
      <c r="M222" s="110">
        <v>133</v>
      </c>
      <c r="N222" s="26">
        <v>45821</v>
      </c>
    </row>
    <row r="223" spans="2:14" ht="43.2" x14ac:dyDescent="0.3">
      <c r="B223" s="5">
        <v>7</v>
      </c>
      <c r="C223" s="12" t="s">
        <v>30</v>
      </c>
      <c r="D223" s="9">
        <v>7</v>
      </c>
      <c r="E223" s="12" t="s">
        <v>30</v>
      </c>
      <c r="F223" s="8">
        <v>338556</v>
      </c>
      <c r="G223" s="5" t="s">
        <v>4</v>
      </c>
      <c r="H223" s="5" t="s">
        <v>149</v>
      </c>
      <c r="I223" s="9" t="s">
        <v>13</v>
      </c>
      <c r="J223" s="50">
        <v>962583.76</v>
      </c>
      <c r="K223" s="50">
        <v>962583.76</v>
      </c>
      <c r="L223" s="9" t="s">
        <v>8</v>
      </c>
      <c r="M223" s="110">
        <v>134</v>
      </c>
      <c r="N223" s="26">
        <v>45831</v>
      </c>
    </row>
    <row r="224" spans="2:14" ht="15" customHeight="1" x14ac:dyDescent="0.3">
      <c r="B224" s="74">
        <v>2</v>
      </c>
      <c r="C224" s="134" t="s">
        <v>31</v>
      </c>
      <c r="D224" s="12" t="s">
        <v>19</v>
      </c>
      <c r="E224" s="142" t="s">
        <v>61</v>
      </c>
      <c r="F224" s="140">
        <v>318770</v>
      </c>
      <c r="G224" s="144" t="s">
        <v>115</v>
      </c>
      <c r="H224" s="144" t="s">
        <v>170</v>
      </c>
      <c r="I224" s="9" t="s">
        <v>7</v>
      </c>
      <c r="J224" s="146">
        <f>K224+K225+K226</f>
        <v>103923.43999999999</v>
      </c>
      <c r="K224" s="50">
        <v>408</v>
      </c>
      <c r="L224" s="5" t="s">
        <v>5</v>
      </c>
      <c r="M224" s="110">
        <v>135</v>
      </c>
      <c r="N224" s="26">
        <v>45831</v>
      </c>
    </row>
    <row r="225" spans="2:14" x14ac:dyDescent="0.3">
      <c r="B225" s="1">
        <v>2</v>
      </c>
      <c r="C225" s="156"/>
      <c r="D225" s="12" t="s">
        <v>19</v>
      </c>
      <c r="E225" s="152"/>
      <c r="F225" s="167"/>
      <c r="G225" s="153"/>
      <c r="H225" s="153"/>
      <c r="I225" s="9" t="s">
        <v>7</v>
      </c>
      <c r="J225" s="155"/>
      <c r="K225" s="50">
        <v>89729.68</v>
      </c>
      <c r="L225" s="5" t="s">
        <v>5</v>
      </c>
      <c r="M225" s="110">
        <v>136</v>
      </c>
      <c r="N225" s="26">
        <v>45831</v>
      </c>
    </row>
    <row r="226" spans="2:14" x14ac:dyDescent="0.3">
      <c r="B226" s="1">
        <v>2</v>
      </c>
      <c r="C226" s="135"/>
      <c r="D226" s="12" t="s">
        <v>19</v>
      </c>
      <c r="E226" s="143"/>
      <c r="F226" s="141"/>
      <c r="G226" s="145"/>
      <c r="H226" s="145"/>
      <c r="I226" s="9" t="s">
        <v>7</v>
      </c>
      <c r="J226" s="147"/>
      <c r="K226" s="50">
        <v>13785.76</v>
      </c>
      <c r="L226" s="5" t="s">
        <v>8</v>
      </c>
      <c r="M226" s="110">
        <v>137</v>
      </c>
      <c r="N226" s="26">
        <v>45831</v>
      </c>
    </row>
    <row r="227" spans="2:14" ht="15" customHeight="1" x14ac:dyDescent="0.3">
      <c r="B227" s="74">
        <v>6</v>
      </c>
      <c r="C227" s="164" t="s">
        <v>50</v>
      </c>
      <c r="D227" s="12" t="s">
        <v>38</v>
      </c>
      <c r="E227" s="136" t="s">
        <v>62</v>
      </c>
      <c r="F227" s="140">
        <v>329872</v>
      </c>
      <c r="G227" s="144" t="s">
        <v>73</v>
      </c>
      <c r="H227" s="144" t="s">
        <v>171</v>
      </c>
      <c r="I227" s="9" t="s">
        <v>39</v>
      </c>
      <c r="J227" s="146">
        <f>K227+K228</f>
        <v>151358.18</v>
      </c>
      <c r="K227" s="50">
        <v>131280.06</v>
      </c>
      <c r="L227" s="9" t="s">
        <v>5</v>
      </c>
      <c r="M227" s="110">
        <v>138</v>
      </c>
      <c r="N227" s="26">
        <v>45831</v>
      </c>
    </row>
    <row r="228" spans="2:14" x14ac:dyDescent="0.3">
      <c r="B228" s="74">
        <v>6</v>
      </c>
      <c r="C228" s="164"/>
      <c r="D228" s="12" t="s">
        <v>38</v>
      </c>
      <c r="E228" s="137"/>
      <c r="F228" s="141"/>
      <c r="G228" s="145"/>
      <c r="H228" s="145"/>
      <c r="I228" s="9" t="s">
        <v>39</v>
      </c>
      <c r="J228" s="147"/>
      <c r="K228" s="50">
        <v>20078.12</v>
      </c>
      <c r="L228" s="5" t="s">
        <v>8</v>
      </c>
      <c r="M228" s="110">
        <v>139</v>
      </c>
      <c r="N228" s="26">
        <v>45831</v>
      </c>
    </row>
    <row r="229" spans="2:14" ht="15" customHeight="1" x14ac:dyDescent="0.3">
      <c r="B229" s="74">
        <v>6</v>
      </c>
      <c r="C229" s="158" t="s">
        <v>50</v>
      </c>
      <c r="D229" s="12" t="s">
        <v>38</v>
      </c>
      <c r="E229" s="136" t="s">
        <v>62</v>
      </c>
      <c r="F229" s="140">
        <v>329874</v>
      </c>
      <c r="G229" s="144" t="s">
        <v>73</v>
      </c>
      <c r="H229" s="144" t="s">
        <v>134</v>
      </c>
      <c r="I229" s="9" t="s">
        <v>39</v>
      </c>
      <c r="J229" s="146">
        <f>K229+K230</f>
        <v>3242036</v>
      </c>
      <c r="K229" s="50">
        <v>2811970</v>
      </c>
      <c r="L229" s="9" t="s">
        <v>5</v>
      </c>
      <c r="M229" s="110">
        <v>140</v>
      </c>
      <c r="N229" s="26">
        <v>45831</v>
      </c>
    </row>
    <row r="230" spans="2:14" x14ac:dyDescent="0.3">
      <c r="B230" s="74">
        <v>6</v>
      </c>
      <c r="C230" s="160"/>
      <c r="D230" s="12" t="s">
        <v>38</v>
      </c>
      <c r="E230" s="137"/>
      <c r="F230" s="141"/>
      <c r="G230" s="145"/>
      <c r="H230" s="145"/>
      <c r="I230" s="9" t="s">
        <v>39</v>
      </c>
      <c r="J230" s="147"/>
      <c r="K230" s="50">
        <v>430066</v>
      </c>
      <c r="L230" s="5" t="s">
        <v>8</v>
      </c>
      <c r="M230" s="110">
        <v>141</v>
      </c>
      <c r="N230" s="26">
        <v>45831</v>
      </c>
    </row>
    <row r="231" spans="2:14" ht="15" customHeight="1" x14ac:dyDescent="0.3">
      <c r="B231" s="74">
        <v>5</v>
      </c>
      <c r="C231" s="134" t="s">
        <v>46</v>
      </c>
      <c r="D231" s="16" t="s">
        <v>40</v>
      </c>
      <c r="E231" s="142" t="s">
        <v>41</v>
      </c>
      <c r="F231" s="140">
        <v>328340</v>
      </c>
      <c r="G231" s="144" t="s">
        <v>79</v>
      </c>
      <c r="H231" s="144" t="s">
        <v>210</v>
      </c>
      <c r="I231" s="9" t="s">
        <v>39</v>
      </c>
      <c r="J231" s="146">
        <f>K231+K232</f>
        <v>241240.47</v>
      </c>
      <c r="K231" s="50">
        <v>135390.06</v>
      </c>
      <c r="L231" s="9" t="s">
        <v>5</v>
      </c>
      <c r="M231" s="110">
        <v>143</v>
      </c>
      <c r="N231" s="26">
        <v>45831</v>
      </c>
    </row>
    <row r="232" spans="2:14" x14ac:dyDescent="0.3">
      <c r="B232" s="74">
        <v>5</v>
      </c>
      <c r="C232" s="135"/>
      <c r="D232" s="16" t="s">
        <v>40</v>
      </c>
      <c r="E232" s="143"/>
      <c r="F232" s="141"/>
      <c r="G232" s="145"/>
      <c r="H232" s="145"/>
      <c r="I232" s="56" t="s">
        <v>39</v>
      </c>
      <c r="J232" s="147"/>
      <c r="K232" s="49">
        <v>105850.41</v>
      </c>
      <c r="L232" s="3" t="s">
        <v>8</v>
      </c>
      <c r="M232" s="117">
        <v>144</v>
      </c>
      <c r="N232" s="27">
        <v>45831</v>
      </c>
    </row>
    <row r="233" spans="2:14" ht="15" customHeight="1" x14ac:dyDescent="0.3">
      <c r="B233" s="74">
        <v>2</v>
      </c>
      <c r="C233" s="134" t="s">
        <v>31</v>
      </c>
      <c r="D233" s="12" t="s">
        <v>19</v>
      </c>
      <c r="E233" s="144" t="s">
        <v>61</v>
      </c>
      <c r="F233" s="140">
        <v>318783</v>
      </c>
      <c r="G233" s="144" t="s">
        <v>115</v>
      </c>
      <c r="H233" s="144" t="s">
        <v>172</v>
      </c>
      <c r="I233" s="9" t="s">
        <v>7</v>
      </c>
      <c r="J233" s="146">
        <f>K233+K234+K235</f>
        <v>142641.28</v>
      </c>
      <c r="K233" s="50">
        <v>4543.25</v>
      </c>
      <c r="L233" s="5" t="s">
        <v>5</v>
      </c>
      <c r="M233" s="9">
        <v>145</v>
      </c>
      <c r="N233" s="26">
        <v>45832</v>
      </c>
    </row>
    <row r="234" spans="2:14" x14ac:dyDescent="0.3">
      <c r="B234" s="74">
        <v>2</v>
      </c>
      <c r="C234" s="156"/>
      <c r="D234" s="12" t="s">
        <v>19</v>
      </c>
      <c r="E234" s="153"/>
      <c r="F234" s="167"/>
      <c r="G234" s="153"/>
      <c r="H234" s="153"/>
      <c r="I234" s="9" t="s">
        <v>7</v>
      </c>
      <c r="J234" s="155"/>
      <c r="K234" s="50">
        <v>119176.23</v>
      </c>
      <c r="L234" s="5" t="s">
        <v>5</v>
      </c>
      <c r="M234" s="9">
        <v>146</v>
      </c>
      <c r="N234" s="26">
        <v>45832</v>
      </c>
    </row>
    <row r="235" spans="2:14" x14ac:dyDescent="0.3">
      <c r="B235" s="74">
        <v>2</v>
      </c>
      <c r="C235" s="135"/>
      <c r="D235" s="12" t="s">
        <v>19</v>
      </c>
      <c r="E235" s="145"/>
      <c r="F235" s="141"/>
      <c r="G235" s="145"/>
      <c r="H235" s="145"/>
      <c r="I235" s="9" t="s">
        <v>7</v>
      </c>
      <c r="J235" s="147"/>
      <c r="K235" s="50">
        <v>18921.8</v>
      </c>
      <c r="L235" s="5" t="s">
        <v>8</v>
      </c>
      <c r="M235" s="9">
        <v>147</v>
      </c>
      <c r="N235" s="26">
        <v>45832</v>
      </c>
    </row>
    <row r="236" spans="2:14" ht="15" customHeight="1" x14ac:dyDescent="0.3">
      <c r="B236" s="74">
        <v>3</v>
      </c>
      <c r="C236" s="150" t="s">
        <v>47</v>
      </c>
      <c r="D236" s="12" t="s">
        <v>48</v>
      </c>
      <c r="E236" s="144" t="s">
        <v>49</v>
      </c>
      <c r="F236" s="144">
        <v>328160</v>
      </c>
      <c r="G236" s="144" t="s">
        <v>70</v>
      </c>
      <c r="H236" s="144" t="s">
        <v>197</v>
      </c>
      <c r="I236" s="9" t="s">
        <v>7</v>
      </c>
      <c r="J236" s="146">
        <f>K236+K237</f>
        <v>2143492.7999999998</v>
      </c>
      <c r="K236" s="50">
        <v>532621.31000000006</v>
      </c>
      <c r="L236" s="5" t="s">
        <v>5</v>
      </c>
      <c r="M236" s="9">
        <v>148</v>
      </c>
      <c r="N236" s="26">
        <v>45832</v>
      </c>
    </row>
    <row r="237" spans="2:14" x14ac:dyDescent="0.3">
      <c r="B237" s="74">
        <v>3</v>
      </c>
      <c r="C237" s="150"/>
      <c r="D237" s="12" t="s">
        <v>48</v>
      </c>
      <c r="E237" s="145"/>
      <c r="F237" s="145"/>
      <c r="G237" s="145"/>
      <c r="H237" s="145"/>
      <c r="I237" s="9" t="s">
        <v>7</v>
      </c>
      <c r="J237" s="147"/>
      <c r="K237" s="50">
        <v>1610871.49</v>
      </c>
      <c r="L237" s="5" t="s">
        <v>8</v>
      </c>
      <c r="M237" s="9">
        <v>149</v>
      </c>
      <c r="N237" s="26">
        <v>45832</v>
      </c>
    </row>
    <row r="238" spans="2:14" ht="57.6" x14ac:dyDescent="0.3">
      <c r="B238" s="74">
        <v>3</v>
      </c>
      <c r="C238" s="13" t="s">
        <v>47</v>
      </c>
      <c r="D238" s="12" t="s">
        <v>48</v>
      </c>
      <c r="E238" s="8" t="s">
        <v>49</v>
      </c>
      <c r="F238" s="5">
        <v>328160</v>
      </c>
      <c r="G238" s="5" t="s">
        <v>70</v>
      </c>
      <c r="H238" s="5" t="s">
        <v>197</v>
      </c>
      <c r="I238" s="9" t="s">
        <v>11</v>
      </c>
      <c r="J238" s="51">
        <f>K238</f>
        <v>29623954.960000001</v>
      </c>
      <c r="K238" s="50">
        <v>29623954.960000001</v>
      </c>
      <c r="L238" s="9" t="s">
        <v>5</v>
      </c>
      <c r="M238" s="9">
        <v>150</v>
      </c>
      <c r="N238" s="26">
        <v>45832</v>
      </c>
    </row>
    <row r="239" spans="2:14" ht="15" customHeight="1" x14ac:dyDescent="0.3">
      <c r="B239" s="74">
        <v>2</v>
      </c>
      <c r="C239" s="134" t="s">
        <v>31</v>
      </c>
      <c r="D239" s="12" t="s">
        <v>19</v>
      </c>
      <c r="E239" s="136" t="s">
        <v>42</v>
      </c>
      <c r="F239" s="144">
        <v>318834</v>
      </c>
      <c r="G239" s="144" t="s">
        <v>115</v>
      </c>
      <c r="H239" s="144" t="s">
        <v>173</v>
      </c>
      <c r="I239" s="9" t="s">
        <v>7</v>
      </c>
      <c r="J239" s="146">
        <f>K239+K240+K241</f>
        <v>116868.26000000001</v>
      </c>
      <c r="K239" s="50">
        <v>3646.5</v>
      </c>
      <c r="L239" s="9" t="s">
        <v>5</v>
      </c>
      <c r="M239" s="9">
        <v>151</v>
      </c>
      <c r="N239" s="26">
        <v>45839</v>
      </c>
    </row>
    <row r="240" spans="2:14" x14ac:dyDescent="0.3">
      <c r="B240" s="74">
        <v>2</v>
      </c>
      <c r="C240" s="156"/>
      <c r="D240" s="12" t="s">
        <v>19</v>
      </c>
      <c r="E240" s="154"/>
      <c r="F240" s="153"/>
      <c r="G240" s="153"/>
      <c r="H240" s="153"/>
      <c r="I240" s="9" t="s">
        <v>7</v>
      </c>
      <c r="J240" s="155"/>
      <c r="K240" s="50">
        <v>97718.83</v>
      </c>
      <c r="L240" s="9" t="s">
        <v>5</v>
      </c>
      <c r="M240" s="9">
        <v>152</v>
      </c>
      <c r="N240" s="26">
        <v>45839</v>
      </c>
    </row>
    <row r="241" spans="2:14" x14ac:dyDescent="0.3">
      <c r="B241" s="74">
        <v>2</v>
      </c>
      <c r="C241" s="135"/>
      <c r="D241" s="12" t="s">
        <v>19</v>
      </c>
      <c r="E241" s="137"/>
      <c r="F241" s="145"/>
      <c r="G241" s="145"/>
      <c r="H241" s="145"/>
      <c r="I241" s="9" t="s">
        <v>7</v>
      </c>
      <c r="J241" s="147"/>
      <c r="K241" s="50">
        <v>15502.93</v>
      </c>
      <c r="L241" s="9" t="s">
        <v>8</v>
      </c>
      <c r="M241" s="9">
        <v>153</v>
      </c>
      <c r="N241" s="26">
        <v>45839</v>
      </c>
    </row>
    <row r="242" spans="2:14" ht="72" x14ac:dyDescent="0.3">
      <c r="B242" s="74">
        <v>2</v>
      </c>
      <c r="C242" s="13" t="s">
        <v>31</v>
      </c>
      <c r="D242" s="12" t="s">
        <v>19</v>
      </c>
      <c r="E242" s="73" t="s">
        <v>61</v>
      </c>
      <c r="F242" s="5">
        <v>328157</v>
      </c>
      <c r="G242" s="5" t="s">
        <v>71</v>
      </c>
      <c r="H242" s="5" t="s">
        <v>144</v>
      </c>
      <c r="I242" s="74" t="s">
        <v>306</v>
      </c>
      <c r="J242" s="51">
        <f>K242</f>
        <v>35221.58</v>
      </c>
      <c r="K242" s="50">
        <v>35221.58</v>
      </c>
      <c r="L242" s="9" t="s">
        <v>8</v>
      </c>
      <c r="M242" s="9">
        <v>154</v>
      </c>
      <c r="N242" s="26">
        <v>45841</v>
      </c>
    </row>
    <row r="243" spans="2:14" ht="15" customHeight="1" x14ac:dyDescent="0.3">
      <c r="B243" s="74">
        <v>2</v>
      </c>
      <c r="C243" s="134" t="s">
        <v>31</v>
      </c>
      <c r="D243" s="12" t="s">
        <v>19</v>
      </c>
      <c r="E243" s="136" t="s">
        <v>61</v>
      </c>
      <c r="F243" s="140">
        <v>328459</v>
      </c>
      <c r="G243" s="144" t="s">
        <v>83</v>
      </c>
      <c r="H243" s="144" t="s">
        <v>174</v>
      </c>
      <c r="I243" s="9" t="s">
        <v>7</v>
      </c>
      <c r="J243" s="146">
        <f>K243+K244</f>
        <v>568185.58000000007</v>
      </c>
      <c r="K243" s="50">
        <v>492814.03</v>
      </c>
      <c r="L243" s="9" t="s">
        <v>5</v>
      </c>
      <c r="M243" s="110">
        <v>156</v>
      </c>
      <c r="N243" s="26">
        <v>45846</v>
      </c>
    </row>
    <row r="244" spans="2:14" x14ac:dyDescent="0.3">
      <c r="B244" s="74">
        <v>2</v>
      </c>
      <c r="C244" s="135"/>
      <c r="D244" s="12" t="s">
        <v>19</v>
      </c>
      <c r="E244" s="137"/>
      <c r="F244" s="141"/>
      <c r="G244" s="145"/>
      <c r="H244" s="145"/>
      <c r="I244" s="9" t="s">
        <v>7</v>
      </c>
      <c r="J244" s="147"/>
      <c r="K244" s="50">
        <v>75371.55</v>
      </c>
      <c r="L244" s="9" t="s">
        <v>8</v>
      </c>
      <c r="M244" s="110">
        <v>157</v>
      </c>
      <c r="N244" s="26">
        <v>45846</v>
      </c>
    </row>
    <row r="245" spans="2:14" ht="40.5" customHeight="1" x14ac:dyDescent="0.3">
      <c r="B245" s="74">
        <v>6</v>
      </c>
      <c r="C245" s="164" t="s">
        <v>50</v>
      </c>
      <c r="D245" s="12" t="s">
        <v>38</v>
      </c>
      <c r="E245" s="136" t="s">
        <v>62</v>
      </c>
      <c r="F245" s="9">
        <v>328096</v>
      </c>
      <c r="G245" s="144" t="s">
        <v>116</v>
      </c>
      <c r="H245" s="144" t="s">
        <v>216</v>
      </c>
      <c r="I245" s="9" t="s">
        <v>7</v>
      </c>
      <c r="J245" s="146">
        <f>K245+K246</f>
        <v>5109553.5199999996</v>
      </c>
      <c r="K245" s="50">
        <v>4431755.5999999996</v>
      </c>
      <c r="L245" s="9" t="s">
        <v>5</v>
      </c>
      <c r="M245" s="110">
        <v>158</v>
      </c>
      <c r="N245" s="26">
        <v>45846</v>
      </c>
    </row>
    <row r="246" spans="2:14" ht="31.5" customHeight="1" x14ac:dyDescent="0.3">
      <c r="B246" s="74">
        <v>6</v>
      </c>
      <c r="C246" s="164"/>
      <c r="D246" s="12" t="s">
        <v>38</v>
      </c>
      <c r="E246" s="137"/>
      <c r="F246" s="9">
        <v>328096</v>
      </c>
      <c r="G246" s="145"/>
      <c r="H246" s="145"/>
      <c r="I246" s="9" t="s">
        <v>7</v>
      </c>
      <c r="J246" s="147"/>
      <c r="K246" s="50">
        <v>677797.92</v>
      </c>
      <c r="L246" s="9" t="s">
        <v>8</v>
      </c>
      <c r="M246" s="110">
        <v>159</v>
      </c>
      <c r="N246" s="26">
        <v>45846</v>
      </c>
    </row>
    <row r="247" spans="2:14" ht="15" customHeight="1" x14ac:dyDescent="0.3">
      <c r="B247" s="74">
        <v>2</v>
      </c>
      <c r="C247" s="134" t="s">
        <v>31</v>
      </c>
      <c r="D247" s="12" t="s">
        <v>19</v>
      </c>
      <c r="E247" s="136" t="s">
        <v>61</v>
      </c>
      <c r="F247" s="140">
        <v>328159</v>
      </c>
      <c r="G247" s="144" t="s">
        <v>83</v>
      </c>
      <c r="H247" s="144" t="s">
        <v>175</v>
      </c>
      <c r="I247" s="9" t="s">
        <v>7</v>
      </c>
      <c r="J247" s="146">
        <f>K247+K248</f>
        <v>1120228.23</v>
      </c>
      <c r="K247" s="50">
        <v>971626.53</v>
      </c>
      <c r="L247" s="9" t="s">
        <v>5</v>
      </c>
      <c r="M247" s="110">
        <v>161</v>
      </c>
      <c r="N247" s="26">
        <v>45848</v>
      </c>
    </row>
    <row r="248" spans="2:14" ht="36.75" customHeight="1" x14ac:dyDescent="0.3">
      <c r="B248" s="74">
        <v>2</v>
      </c>
      <c r="C248" s="135"/>
      <c r="D248" s="12" t="s">
        <v>19</v>
      </c>
      <c r="E248" s="137"/>
      <c r="F248" s="141"/>
      <c r="G248" s="145"/>
      <c r="H248" s="145"/>
      <c r="I248" s="9" t="s">
        <v>7</v>
      </c>
      <c r="J248" s="147"/>
      <c r="K248" s="50">
        <v>148601.70000000001</v>
      </c>
      <c r="L248" s="5" t="s">
        <v>8</v>
      </c>
      <c r="M248" s="110">
        <v>162</v>
      </c>
      <c r="N248" s="26">
        <v>45848</v>
      </c>
    </row>
    <row r="249" spans="2:14" ht="72" x14ac:dyDescent="0.3">
      <c r="B249" s="74">
        <v>2</v>
      </c>
      <c r="C249" s="13" t="s">
        <v>31</v>
      </c>
      <c r="D249" s="12" t="s">
        <v>19</v>
      </c>
      <c r="E249" s="73" t="s">
        <v>217</v>
      </c>
      <c r="F249" s="9">
        <v>319310</v>
      </c>
      <c r="G249" s="5" t="s">
        <v>115</v>
      </c>
      <c r="H249" s="5" t="s">
        <v>176</v>
      </c>
      <c r="I249" s="9" t="s">
        <v>6</v>
      </c>
      <c r="J249" s="51">
        <f>K249</f>
        <v>3698640.69</v>
      </c>
      <c r="K249" s="50">
        <v>3698640.69</v>
      </c>
      <c r="L249" s="5" t="s">
        <v>5</v>
      </c>
      <c r="M249" s="110">
        <v>163</v>
      </c>
      <c r="N249" s="26">
        <v>45848</v>
      </c>
    </row>
    <row r="250" spans="2:14" ht="72" customHeight="1" x14ac:dyDescent="0.3">
      <c r="B250" s="74">
        <v>5</v>
      </c>
      <c r="C250" s="12" t="s">
        <v>46</v>
      </c>
      <c r="D250" s="25" t="s">
        <v>52</v>
      </c>
      <c r="E250" s="72" t="s">
        <v>80</v>
      </c>
      <c r="F250" s="9">
        <v>328175</v>
      </c>
      <c r="G250" s="5" t="s">
        <v>93</v>
      </c>
      <c r="H250" s="5" t="s">
        <v>136</v>
      </c>
      <c r="I250" s="9" t="s">
        <v>9</v>
      </c>
      <c r="J250" s="51">
        <f>K250</f>
        <v>2717932.56</v>
      </c>
      <c r="K250" s="50">
        <v>2717932.56</v>
      </c>
      <c r="L250" s="5" t="s">
        <v>5</v>
      </c>
      <c r="M250" s="110">
        <v>164</v>
      </c>
      <c r="N250" s="26">
        <v>45848</v>
      </c>
    </row>
    <row r="251" spans="2:14" ht="15" customHeight="1" x14ac:dyDescent="0.3">
      <c r="B251" s="74">
        <v>5</v>
      </c>
      <c r="C251" s="134" t="s">
        <v>46</v>
      </c>
      <c r="D251" s="25" t="s">
        <v>40</v>
      </c>
      <c r="E251" s="144" t="s">
        <v>41</v>
      </c>
      <c r="F251" s="140">
        <v>328274</v>
      </c>
      <c r="G251" s="144" t="s">
        <v>54</v>
      </c>
      <c r="H251" s="144" t="s">
        <v>194</v>
      </c>
      <c r="I251" s="9" t="s">
        <v>53</v>
      </c>
      <c r="J251" s="146">
        <f>K251+K252</f>
        <v>61740</v>
      </c>
      <c r="K251" s="50">
        <v>34650</v>
      </c>
      <c r="L251" s="9" t="s">
        <v>5</v>
      </c>
      <c r="M251" s="110">
        <v>165</v>
      </c>
      <c r="N251" s="26">
        <v>45849</v>
      </c>
    </row>
    <row r="252" spans="2:14" x14ac:dyDescent="0.3">
      <c r="B252" s="74">
        <v>5</v>
      </c>
      <c r="C252" s="135"/>
      <c r="D252" s="25" t="s">
        <v>40</v>
      </c>
      <c r="E252" s="145"/>
      <c r="F252" s="141"/>
      <c r="G252" s="145"/>
      <c r="H252" s="145"/>
      <c r="I252" s="9" t="s">
        <v>53</v>
      </c>
      <c r="J252" s="147"/>
      <c r="K252" s="50">
        <v>27090</v>
      </c>
      <c r="L252" s="9" t="s">
        <v>8</v>
      </c>
      <c r="M252" s="110">
        <v>166</v>
      </c>
      <c r="N252" s="26">
        <v>45849</v>
      </c>
    </row>
    <row r="253" spans="2:14" ht="57.6" x14ac:dyDescent="0.3">
      <c r="B253" s="74">
        <v>6</v>
      </c>
      <c r="C253" s="12" t="s">
        <v>50</v>
      </c>
      <c r="D253" s="12" t="s">
        <v>38</v>
      </c>
      <c r="E253" s="73" t="s">
        <v>62</v>
      </c>
      <c r="F253" s="5">
        <v>328152</v>
      </c>
      <c r="G253" s="5" t="s">
        <v>60</v>
      </c>
      <c r="H253" s="5" t="s">
        <v>145</v>
      </c>
      <c r="I253" s="9" t="s">
        <v>9</v>
      </c>
      <c r="J253" s="51">
        <f>K253</f>
        <v>1734327.7</v>
      </c>
      <c r="K253" s="50">
        <v>1734327.7</v>
      </c>
      <c r="L253" s="9" t="s">
        <v>5</v>
      </c>
      <c r="M253" s="110">
        <v>167</v>
      </c>
      <c r="N253" s="26">
        <v>45849</v>
      </c>
    </row>
    <row r="254" spans="2:14" ht="15" customHeight="1" x14ac:dyDescent="0.3">
      <c r="B254" s="74">
        <v>3</v>
      </c>
      <c r="C254" s="134" t="s">
        <v>47</v>
      </c>
      <c r="D254" s="25" t="s">
        <v>48</v>
      </c>
      <c r="E254" s="174" t="s">
        <v>49</v>
      </c>
      <c r="F254" s="144">
        <v>328101</v>
      </c>
      <c r="G254" s="144" t="s">
        <v>83</v>
      </c>
      <c r="H254" s="144" t="s">
        <v>177</v>
      </c>
      <c r="I254" s="9" t="s">
        <v>53</v>
      </c>
      <c r="J254" s="146">
        <f>K254+K255</f>
        <v>6982145.6600000001</v>
      </c>
      <c r="K254" s="50">
        <v>6055942.6500000004</v>
      </c>
      <c r="L254" s="9" t="s">
        <v>5</v>
      </c>
      <c r="M254" s="110">
        <v>168</v>
      </c>
      <c r="N254" s="26">
        <v>45854</v>
      </c>
    </row>
    <row r="255" spans="2:14" x14ac:dyDescent="0.3">
      <c r="B255" s="74">
        <v>3</v>
      </c>
      <c r="C255" s="135"/>
      <c r="D255" s="25" t="s">
        <v>48</v>
      </c>
      <c r="E255" s="175"/>
      <c r="F255" s="145"/>
      <c r="G255" s="145"/>
      <c r="H255" s="145"/>
      <c r="I255" s="9" t="s">
        <v>53</v>
      </c>
      <c r="J255" s="147"/>
      <c r="K255" s="50">
        <v>926203.01</v>
      </c>
      <c r="L255" s="9" t="s">
        <v>8</v>
      </c>
      <c r="M255" s="110">
        <v>169</v>
      </c>
      <c r="N255" s="26">
        <v>45854</v>
      </c>
    </row>
    <row r="256" spans="2:14" ht="72" x14ac:dyDescent="0.3">
      <c r="B256" s="74">
        <v>2</v>
      </c>
      <c r="C256" s="13" t="s">
        <v>31</v>
      </c>
      <c r="D256" s="12" t="s">
        <v>19</v>
      </c>
      <c r="E256" s="73" t="s">
        <v>61</v>
      </c>
      <c r="F256" s="9">
        <v>318546</v>
      </c>
      <c r="G256" s="5" t="s">
        <v>115</v>
      </c>
      <c r="H256" s="5" t="s">
        <v>169</v>
      </c>
      <c r="I256" s="9" t="s">
        <v>6</v>
      </c>
      <c r="J256" s="51">
        <f>K256</f>
        <v>2000000</v>
      </c>
      <c r="K256" s="50">
        <v>2000000</v>
      </c>
      <c r="L256" s="5" t="s">
        <v>5</v>
      </c>
      <c r="M256" s="110">
        <v>170</v>
      </c>
      <c r="N256" s="26">
        <v>45854</v>
      </c>
    </row>
    <row r="257" spans="2:14" ht="15" customHeight="1" x14ac:dyDescent="0.3">
      <c r="B257" s="74">
        <v>2</v>
      </c>
      <c r="C257" s="134" t="s">
        <v>31</v>
      </c>
      <c r="D257" s="12" t="s">
        <v>19</v>
      </c>
      <c r="E257" s="144" t="s">
        <v>61</v>
      </c>
      <c r="F257" s="144">
        <v>318851</v>
      </c>
      <c r="G257" s="144" t="s">
        <v>115</v>
      </c>
      <c r="H257" s="144" t="s">
        <v>178</v>
      </c>
      <c r="I257" s="9" t="s">
        <v>7</v>
      </c>
      <c r="J257" s="146">
        <f>K257+K258+K259</f>
        <v>143070</v>
      </c>
      <c r="K257" s="50">
        <v>4543.25</v>
      </c>
      <c r="L257" s="5" t="s">
        <v>5</v>
      </c>
      <c r="M257" s="110">
        <v>171</v>
      </c>
      <c r="N257" s="26">
        <v>45854</v>
      </c>
    </row>
    <row r="258" spans="2:14" x14ac:dyDescent="0.3">
      <c r="B258" s="74">
        <v>2</v>
      </c>
      <c r="C258" s="156"/>
      <c r="D258" s="12" t="s">
        <v>19</v>
      </c>
      <c r="E258" s="153"/>
      <c r="F258" s="153"/>
      <c r="G258" s="153"/>
      <c r="H258" s="153"/>
      <c r="I258" s="9" t="s">
        <v>7</v>
      </c>
      <c r="J258" s="155"/>
      <c r="K258" s="50">
        <v>119548.08</v>
      </c>
      <c r="L258" s="9" t="s">
        <v>5</v>
      </c>
      <c r="M258" s="110">
        <v>172</v>
      </c>
      <c r="N258" s="26">
        <v>45854</v>
      </c>
    </row>
    <row r="259" spans="2:14" x14ac:dyDescent="0.3">
      <c r="B259" s="74">
        <v>2</v>
      </c>
      <c r="C259" s="135"/>
      <c r="D259" s="12" t="s">
        <v>19</v>
      </c>
      <c r="E259" s="145"/>
      <c r="F259" s="145"/>
      <c r="G259" s="145"/>
      <c r="H259" s="145"/>
      <c r="I259" s="9" t="s">
        <v>7</v>
      </c>
      <c r="J259" s="147"/>
      <c r="K259" s="50">
        <v>18978.669999999998</v>
      </c>
      <c r="L259" s="9" t="s">
        <v>8</v>
      </c>
      <c r="M259" s="110">
        <v>173</v>
      </c>
      <c r="N259" s="26">
        <v>45854</v>
      </c>
    </row>
    <row r="260" spans="2:14" ht="57.6" x14ac:dyDescent="0.3">
      <c r="B260" s="74">
        <v>3</v>
      </c>
      <c r="C260" s="13" t="s">
        <v>47</v>
      </c>
      <c r="D260" s="12" t="s">
        <v>48</v>
      </c>
      <c r="E260" s="8" t="s">
        <v>49</v>
      </c>
      <c r="F260" s="5">
        <v>328160</v>
      </c>
      <c r="G260" s="5" t="s">
        <v>70</v>
      </c>
      <c r="H260" s="5" t="s">
        <v>197</v>
      </c>
      <c r="I260" s="74" t="s">
        <v>97</v>
      </c>
      <c r="J260" s="51">
        <v>457320</v>
      </c>
      <c r="K260" s="50">
        <v>457320</v>
      </c>
      <c r="L260" s="9" t="s">
        <v>8</v>
      </c>
      <c r="M260" s="110">
        <v>174</v>
      </c>
      <c r="N260" s="26">
        <v>45854</v>
      </c>
    </row>
    <row r="261" spans="2:14" ht="15" customHeight="1" x14ac:dyDescent="0.3">
      <c r="B261" s="74">
        <v>2</v>
      </c>
      <c r="C261" s="134" t="s">
        <v>31</v>
      </c>
      <c r="D261" s="12" t="s">
        <v>19</v>
      </c>
      <c r="E261" s="144" t="s">
        <v>61</v>
      </c>
      <c r="F261" s="144">
        <v>309532</v>
      </c>
      <c r="G261" s="144" t="s">
        <v>70</v>
      </c>
      <c r="H261" s="144" t="s">
        <v>179</v>
      </c>
      <c r="I261" s="9" t="s">
        <v>7</v>
      </c>
      <c r="J261" s="146">
        <f>K261+K262+K263</f>
        <v>44897.89</v>
      </c>
      <c r="K261" s="50">
        <v>1454.32</v>
      </c>
      <c r="L261" s="5" t="s">
        <v>5</v>
      </c>
      <c r="M261" s="110">
        <v>175</v>
      </c>
      <c r="N261" s="26">
        <v>45856</v>
      </c>
    </row>
    <row r="262" spans="2:14" x14ac:dyDescent="0.3">
      <c r="B262" s="74">
        <v>2</v>
      </c>
      <c r="C262" s="156"/>
      <c r="D262" s="12" t="s">
        <v>19</v>
      </c>
      <c r="E262" s="153"/>
      <c r="F262" s="153"/>
      <c r="G262" s="153"/>
      <c r="H262" s="153"/>
      <c r="I262" s="9" t="s">
        <v>7</v>
      </c>
      <c r="J262" s="155"/>
      <c r="K262" s="50">
        <v>37487.72</v>
      </c>
      <c r="L262" s="9" t="s">
        <v>5</v>
      </c>
      <c r="M262" s="110">
        <v>176</v>
      </c>
      <c r="N262" s="26">
        <v>45856</v>
      </c>
    </row>
    <row r="263" spans="2:14" x14ac:dyDescent="0.3">
      <c r="B263" s="74">
        <v>2</v>
      </c>
      <c r="C263" s="135"/>
      <c r="D263" s="12" t="s">
        <v>19</v>
      </c>
      <c r="E263" s="145"/>
      <c r="F263" s="145"/>
      <c r="G263" s="145"/>
      <c r="H263" s="145"/>
      <c r="I263" s="9" t="s">
        <v>7</v>
      </c>
      <c r="J263" s="147"/>
      <c r="K263" s="50">
        <v>5955.85</v>
      </c>
      <c r="L263" s="9" t="s">
        <v>8</v>
      </c>
      <c r="M263" s="110">
        <v>177</v>
      </c>
      <c r="N263" s="26">
        <v>45856</v>
      </c>
    </row>
    <row r="264" spans="2:14" ht="28.8" x14ac:dyDescent="0.3">
      <c r="B264" s="5">
        <v>5</v>
      </c>
      <c r="C264" s="12" t="s">
        <v>46</v>
      </c>
      <c r="D264" s="16" t="s">
        <v>52</v>
      </c>
      <c r="E264" s="74" t="s">
        <v>80</v>
      </c>
      <c r="F264" s="5">
        <v>328679</v>
      </c>
      <c r="G264" s="5" t="s">
        <v>117</v>
      </c>
      <c r="H264" s="5" t="s">
        <v>211</v>
      </c>
      <c r="I264" s="9" t="s">
        <v>6</v>
      </c>
      <c r="J264" s="51">
        <f>K264</f>
        <v>1339726.46</v>
      </c>
      <c r="K264" s="50">
        <v>1339726.46</v>
      </c>
      <c r="L264" s="9" t="s">
        <v>5</v>
      </c>
      <c r="M264" s="110">
        <v>178</v>
      </c>
      <c r="N264" s="26">
        <v>45860</v>
      </c>
    </row>
    <row r="265" spans="2:14" ht="57.6" x14ac:dyDescent="0.3">
      <c r="B265" s="74">
        <v>3</v>
      </c>
      <c r="C265" s="12" t="s">
        <v>47</v>
      </c>
      <c r="D265" s="12" t="s">
        <v>48</v>
      </c>
      <c r="E265" s="74" t="s">
        <v>49</v>
      </c>
      <c r="F265" s="5">
        <v>328124</v>
      </c>
      <c r="G265" s="5" t="s">
        <v>78</v>
      </c>
      <c r="H265" s="5" t="s">
        <v>163</v>
      </c>
      <c r="I265" s="74" t="s">
        <v>97</v>
      </c>
      <c r="J265" s="51">
        <f>K265</f>
        <v>1295011.58</v>
      </c>
      <c r="K265" s="50">
        <v>1295011.58</v>
      </c>
      <c r="L265" s="9" t="s">
        <v>8</v>
      </c>
      <c r="M265" s="110">
        <v>180</v>
      </c>
      <c r="N265" s="26">
        <v>45860</v>
      </c>
    </row>
    <row r="266" spans="2:14" ht="57.6" x14ac:dyDescent="0.3">
      <c r="B266" s="74">
        <v>3</v>
      </c>
      <c r="C266" s="12" t="s">
        <v>47</v>
      </c>
      <c r="D266" s="12" t="s">
        <v>48</v>
      </c>
      <c r="E266" s="74" t="s">
        <v>49</v>
      </c>
      <c r="F266" s="5">
        <v>341876</v>
      </c>
      <c r="G266" s="5" t="s">
        <v>285</v>
      </c>
      <c r="H266" s="5" t="s">
        <v>180</v>
      </c>
      <c r="I266" s="9" t="s">
        <v>6</v>
      </c>
      <c r="J266" s="51">
        <f>K266</f>
        <v>45684732.840000004</v>
      </c>
      <c r="K266" s="50">
        <v>45684732.840000004</v>
      </c>
      <c r="L266" s="9" t="s">
        <v>5</v>
      </c>
      <c r="M266" s="110">
        <v>181</v>
      </c>
      <c r="N266" s="26">
        <v>45861</v>
      </c>
    </row>
    <row r="267" spans="2:14" ht="15" customHeight="1" x14ac:dyDescent="0.3">
      <c r="B267" s="74">
        <v>2</v>
      </c>
      <c r="C267" s="134" t="s">
        <v>31</v>
      </c>
      <c r="D267" s="12" t="s">
        <v>19</v>
      </c>
      <c r="E267" s="142" t="s">
        <v>61</v>
      </c>
      <c r="F267" s="144">
        <v>320561</v>
      </c>
      <c r="G267" s="144" t="s">
        <v>118</v>
      </c>
      <c r="H267" s="144" t="s">
        <v>212</v>
      </c>
      <c r="I267" s="9" t="s">
        <v>53</v>
      </c>
      <c r="J267" s="146">
        <f>K267+K268</f>
        <v>99127.01</v>
      </c>
      <c r="K267" s="50">
        <v>85977.5</v>
      </c>
      <c r="L267" s="9" t="s">
        <v>5</v>
      </c>
      <c r="M267" s="110">
        <v>182</v>
      </c>
      <c r="N267" s="26">
        <v>45862</v>
      </c>
    </row>
    <row r="268" spans="2:14" ht="42.75" customHeight="1" x14ac:dyDescent="0.3">
      <c r="B268" s="74">
        <v>2</v>
      </c>
      <c r="C268" s="135"/>
      <c r="D268" s="12" t="s">
        <v>19</v>
      </c>
      <c r="E268" s="143"/>
      <c r="F268" s="145"/>
      <c r="G268" s="145"/>
      <c r="H268" s="145"/>
      <c r="I268" s="9" t="s">
        <v>53</v>
      </c>
      <c r="J268" s="147"/>
      <c r="K268" s="50">
        <v>13149.51</v>
      </c>
      <c r="L268" s="9" t="s">
        <v>8</v>
      </c>
      <c r="M268" s="110">
        <v>183</v>
      </c>
      <c r="N268" s="26">
        <v>45862</v>
      </c>
    </row>
    <row r="269" spans="2:14" ht="15" customHeight="1" x14ac:dyDescent="0.3">
      <c r="B269" s="74">
        <v>2</v>
      </c>
      <c r="C269" s="134" t="s">
        <v>31</v>
      </c>
      <c r="D269" s="12" t="s">
        <v>19</v>
      </c>
      <c r="E269" s="142" t="s">
        <v>217</v>
      </c>
      <c r="F269" s="144">
        <v>318101</v>
      </c>
      <c r="G269" s="144" t="s">
        <v>95</v>
      </c>
      <c r="H269" s="144" t="s">
        <v>181</v>
      </c>
      <c r="I269" s="9" t="s">
        <v>7</v>
      </c>
      <c r="J269" s="146">
        <f>K269+K270</f>
        <v>258923.46</v>
      </c>
      <c r="K269" s="50">
        <v>224576.47</v>
      </c>
      <c r="L269" s="9" t="s">
        <v>5</v>
      </c>
      <c r="M269" s="110">
        <v>184</v>
      </c>
      <c r="N269" s="26">
        <v>45866</v>
      </c>
    </row>
    <row r="270" spans="2:14" ht="45.75" customHeight="1" x14ac:dyDescent="0.3">
      <c r="B270" s="74">
        <v>2</v>
      </c>
      <c r="C270" s="135"/>
      <c r="D270" s="12" t="s">
        <v>19</v>
      </c>
      <c r="E270" s="143"/>
      <c r="F270" s="145"/>
      <c r="G270" s="145"/>
      <c r="H270" s="145"/>
      <c r="I270" s="9" t="s">
        <v>7</v>
      </c>
      <c r="J270" s="147"/>
      <c r="K270" s="50">
        <v>34346.99</v>
      </c>
      <c r="L270" s="9" t="s">
        <v>8</v>
      </c>
      <c r="M270" s="110">
        <v>185</v>
      </c>
      <c r="N270" s="26">
        <v>45866</v>
      </c>
    </row>
    <row r="271" spans="2:14" ht="15" customHeight="1" x14ac:dyDescent="0.3">
      <c r="B271" s="74">
        <v>3</v>
      </c>
      <c r="C271" s="134" t="s">
        <v>47</v>
      </c>
      <c r="D271" s="12" t="s">
        <v>48</v>
      </c>
      <c r="E271" s="142" t="s">
        <v>49</v>
      </c>
      <c r="F271" s="144">
        <v>328097</v>
      </c>
      <c r="G271" s="144" t="s">
        <v>83</v>
      </c>
      <c r="H271" s="144" t="s">
        <v>155</v>
      </c>
      <c r="I271" s="9" t="s">
        <v>10</v>
      </c>
      <c r="J271" s="146">
        <f>K271+K272+K273</f>
        <v>209505.72</v>
      </c>
      <c r="K271" s="50">
        <v>81513.88</v>
      </c>
      <c r="L271" s="5" t="s">
        <v>5</v>
      </c>
      <c r="M271" s="110">
        <v>186</v>
      </c>
      <c r="N271" s="26">
        <v>45866</v>
      </c>
    </row>
    <row r="272" spans="2:14" x14ac:dyDescent="0.3">
      <c r="B272" s="74">
        <v>3</v>
      </c>
      <c r="C272" s="156"/>
      <c r="D272" s="12" t="s">
        <v>48</v>
      </c>
      <c r="E272" s="152"/>
      <c r="F272" s="153"/>
      <c r="G272" s="153"/>
      <c r="H272" s="153"/>
      <c r="I272" s="9" t="s">
        <v>10</v>
      </c>
      <c r="J272" s="155"/>
      <c r="K272" s="50">
        <v>100200.3</v>
      </c>
      <c r="L272" s="9" t="s">
        <v>5</v>
      </c>
      <c r="M272" s="110">
        <v>187</v>
      </c>
      <c r="N272" s="26">
        <v>45866</v>
      </c>
    </row>
    <row r="273" spans="2:14" x14ac:dyDescent="0.3">
      <c r="B273" s="74">
        <v>3</v>
      </c>
      <c r="C273" s="135"/>
      <c r="D273" s="12" t="s">
        <v>48</v>
      </c>
      <c r="E273" s="143"/>
      <c r="F273" s="145"/>
      <c r="G273" s="145"/>
      <c r="H273" s="145"/>
      <c r="I273" s="9" t="s">
        <v>10</v>
      </c>
      <c r="J273" s="147"/>
      <c r="K273" s="50">
        <v>27791.54</v>
      </c>
      <c r="L273" s="9" t="s">
        <v>8</v>
      </c>
      <c r="M273" s="110">
        <v>188</v>
      </c>
      <c r="N273" s="26">
        <v>45866</v>
      </c>
    </row>
    <row r="274" spans="2:14" ht="72" x14ac:dyDescent="0.3">
      <c r="B274" s="74">
        <v>2</v>
      </c>
      <c r="C274" s="13" t="s">
        <v>31</v>
      </c>
      <c r="D274" s="12" t="s">
        <v>19</v>
      </c>
      <c r="E274" s="15" t="s">
        <v>61</v>
      </c>
      <c r="F274" s="5">
        <v>319115</v>
      </c>
      <c r="G274" s="5" t="s">
        <v>115</v>
      </c>
      <c r="H274" s="5" t="s">
        <v>182</v>
      </c>
      <c r="I274" s="9" t="s">
        <v>6</v>
      </c>
      <c r="J274" s="51">
        <f>K274</f>
        <v>700000</v>
      </c>
      <c r="K274" s="50">
        <v>700000</v>
      </c>
      <c r="L274" s="5" t="s">
        <v>5</v>
      </c>
      <c r="M274" s="110">
        <v>189</v>
      </c>
      <c r="N274" s="26">
        <v>45866</v>
      </c>
    </row>
    <row r="275" spans="2:14" ht="78.75" customHeight="1" x14ac:dyDescent="0.3">
      <c r="B275" s="74">
        <v>3</v>
      </c>
      <c r="C275" s="13" t="s">
        <v>47</v>
      </c>
      <c r="D275" s="12" t="s">
        <v>48</v>
      </c>
      <c r="E275" s="15" t="s">
        <v>49</v>
      </c>
      <c r="F275" s="5">
        <v>328101</v>
      </c>
      <c r="G275" s="5" t="s">
        <v>83</v>
      </c>
      <c r="H275" s="5" t="s">
        <v>177</v>
      </c>
      <c r="I275" s="9" t="s">
        <v>119</v>
      </c>
      <c r="J275" s="51">
        <f>K275</f>
        <v>1041674.53</v>
      </c>
      <c r="K275" s="50">
        <v>1041674.53</v>
      </c>
      <c r="L275" s="5" t="s">
        <v>8</v>
      </c>
      <c r="M275" s="110">
        <v>190</v>
      </c>
      <c r="N275" s="26">
        <v>45867</v>
      </c>
    </row>
    <row r="276" spans="2:14" ht="96.75" customHeight="1" x14ac:dyDescent="0.3">
      <c r="B276" s="15">
        <v>2</v>
      </c>
      <c r="C276" s="13" t="s">
        <v>31</v>
      </c>
      <c r="D276" s="12" t="s">
        <v>19</v>
      </c>
      <c r="E276" s="15" t="s">
        <v>61</v>
      </c>
      <c r="F276" s="5">
        <v>318766</v>
      </c>
      <c r="G276" s="5" t="s">
        <v>218</v>
      </c>
      <c r="H276" s="5" t="s">
        <v>204</v>
      </c>
      <c r="I276" s="9" t="s">
        <v>219</v>
      </c>
      <c r="J276" s="51">
        <f>K276</f>
        <v>60471.22</v>
      </c>
      <c r="K276" s="50">
        <v>60471.22</v>
      </c>
      <c r="L276" s="5" t="s">
        <v>8</v>
      </c>
      <c r="M276" s="110">
        <v>191</v>
      </c>
      <c r="N276" s="26">
        <v>45870</v>
      </c>
    </row>
    <row r="277" spans="2:14" ht="33.75" customHeight="1" x14ac:dyDescent="0.3">
      <c r="B277" s="15">
        <v>6</v>
      </c>
      <c r="C277" s="134" t="s">
        <v>50</v>
      </c>
      <c r="D277" s="12" t="s">
        <v>38</v>
      </c>
      <c r="E277" s="142" t="s">
        <v>62</v>
      </c>
      <c r="F277" s="3">
        <v>328096</v>
      </c>
      <c r="G277" s="144" t="s">
        <v>116</v>
      </c>
      <c r="H277" s="144" t="s">
        <v>216</v>
      </c>
      <c r="I277" s="9" t="s">
        <v>219</v>
      </c>
      <c r="J277" s="146">
        <f>K277+K278+K279</f>
        <v>1753966.1400000001</v>
      </c>
      <c r="K277" s="50">
        <v>878434.37</v>
      </c>
      <c r="L277" s="5" t="s">
        <v>5</v>
      </c>
      <c r="M277" s="110">
        <v>192</v>
      </c>
      <c r="N277" s="26">
        <v>45870</v>
      </c>
    </row>
    <row r="278" spans="2:14" ht="30" customHeight="1" x14ac:dyDescent="0.3">
      <c r="B278" s="15">
        <v>6</v>
      </c>
      <c r="C278" s="156"/>
      <c r="D278" s="12" t="s">
        <v>38</v>
      </c>
      <c r="E278" s="152"/>
      <c r="F278" s="3">
        <v>328096</v>
      </c>
      <c r="G278" s="153"/>
      <c r="H278" s="153"/>
      <c r="I278" s="9" t="s">
        <v>219</v>
      </c>
      <c r="J278" s="155"/>
      <c r="K278" s="50">
        <v>642862.79</v>
      </c>
      <c r="L278" s="9" t="s">
        <v>5</v>
      </c>
      <c r="M278" s="110">
        <v>193</v>
      </c>
      <c r="N278" s="26">
        <v>45870</v>
      </c>
    </row>
    <row r="279" spans="2:14" ht="24.75" customHeight="1" x14ac:dyDescent="0.3">
      <c r="B279" s="15">
        <v>6</v>
      </c>
      <c r="C279" s="135"/>
      <c r="D279" s="12" t="s">
        <v>38</v>
      </c>
      <c r="E279" s="143"/>
      <c r="F279" s="3">
        <v>328096</v>
      </c>
      <c r="G279" s="145"/>
      <c r="H279" s="145"/>
      <c r="I279" s="9" t="s">
        <v>219</v>
      </c>
      <c r="J279" s="147"/>
      <c r="K279" s="50">
        <v>232668.98</v>
      </c>
      <c r="L279" s="9" t="s">
        <v>8</v>
      </c>
      <c r="M279" s="110">
        <v>194</v>
      </c>
      <c r="N279" s="26">
        <v>45870</v>
      </c>
    </row>
    <row r="280" spans="2:14" ht="30.75" customHeight="1" x14ac:dyDescent="0.3">
      <c r="B280" s="15">
        <v>2</v>
      </c>
      <c r="C280" s="134" t="s">
        <v>31</v>
      </c>
      <c r="D280" s="12" t="s">
        <v>19</v>
      </c>
      <c r="E280" s="142" t="s">
        <v>217</v>
      </c>
      <c r="F280" s="144">
        <v>309138</v>
      </c>
      <c r="G280" s="144" t="s">
        <v>95</v>
      </c>
      <c r="H280" s="144" t="s">
        <v>220</v>
      </c>
      <c r="I280" s="9" t="s">
        <v>7</v>
      </c>
      <c r="J280" s="146">
        <f>K280+K281+K282</f>
        <v>80467.8</v>
      </c>
      <c r="K280" s="50">
        <v>3779.67</v>
      </c>
      <c r="L280" s="5" t="s">
        <v>5</v>
      </c>
      <c r="M280" s="110">
        <v>195</v>
      </c>
      <c r="N280" s="26">
        <v>45870</v>
      </c>
    </row>
    <row r="281" spans="2:14" ht="30.75" customHeight="1" x14ac:dyDescent="0.3">
      <c r="B281" s="15">
        <v>2</v>
      </c>
      <c r="C281" s="156"/>
      <c r="D281" s="12" t="s">
        <v>19</v>
      </c>
      <c r="E281" s="152"/>
      <c r="F281" s="153"/>
      <c r="G281" s="153"/>
      <c r="H281" s="153"/>
      <c r="I281" s="9" t="s">
        <v>7</v>
      </c>
      <c r="J281" s="155"/>
      <c r="K281" s="50">
        <v>66013.83</v>
      </c>
      <c r="L281" s="9" t="s">
        <v>5</v>
      </c>
      <c r="M281" s="110">
        <v>196</v>
      </c>
      <c r="N281" s="26">
        <v>45870</v>
      </c>
    </row>
    <row r="282" spans="2:14" ht="35.25" customHeight="1" x14ac:dyDescent="0.3">
      <c r="B282" s="15">
        <v>2</v>
      </c>
      <c r="C282" s="135"/>
      <c r="D282" s="12" t="s">
        <v>19</v>
      </c>
      <c r="E282" s="143"/>
      <c r="F282" s="145"/>
      <c r="G282" s="145"/>
      <c r="H282" s="145"/>
      <c r="I282" s="9" t="s">
        <v>7</v>
      </c>
      <c r="J282" s="147"/>
      <c r="K282" s="50">
        <v>10674.3</v>
      </c>
      <c r="L282" s="9" t="s">
        <v>8</v>
      </c>
      <c r="M282" s="110">
        <v>197</v>
      </c>
      <c r="N282" s="26">
        <v>45870</v>
      </c>
    </row>
    <row r="283" spans="2:14" ht="21" customHeight="1" x14ac:dyDescent="0.3">
      <c r="B283" s="15">
        <v>1</v>
      </c>
      <c r="C283" s="134" t="s">
        <v>221</v>
      </c>
      <c r="D283" s="12" t="s">
        <v>222</v>
      </c>
      <c r="E283" s="142" t="s">
        <v>223</v>
      </c>
      <c r="F283" s="163">
        <v>328248</v>
      </c>
      <c r="G283" s="163" t="s">
        <v>224</v>
      </c>
      <c r="H283" s="163" t="s">
        <v>225</v>
      </c>
      <c r="I283" s="9" t="s">
        <v>53</v>
      </c>
      <c r="J283" s="146">
        <f>K283+K284+K285+K286</f>
        <v>681562.8</v>
      </c>
      <c r="K283" s="50">
        <v>547198.4</v>
      </c>
      <c r="L283" s="5" t="s">
        <v>5</v>
      </c>
      <c r="M283" s="110">
        <v>198</v>
      </c>
      <c r="N283" s="26">
        <v>45874</v>
      </c>
    </row>
    <row r="284" spans="2:14" ht="21.75" customHeight="1" x14ac:dyDescent="0.3">
      <c r="B284" s="15">
        <v>1</v>
      </c>
      <c r="C284" s="156"/>
      <c r="D284" s="12" t="s">
        <v>222</v>
      </c>
      <c r="E284" s="152"/>
      <c r="F284" s="163"/>
      <c r="G284" s="163"/>
      <c r="H284" s="163"/>
      <c r="I284" s="9" t="s">
        <v>53</v>
      </c>
      <c r="J284" s="155"/>
      <c r="K284" s="50">
        <v>32129.98</v>
      </c>
      <c r="L284" s="5" t="s">
        <v>5</v>
      </c>
      <c r="M284" s="110">
        <v>199</v>
      </c>
      <c r="N284" s="26">
        <v>45874</v>
      </c>
    </row>
    <row r="285" spans="2:14" ht="29.25" customHeight="1" x14ac:dyDescent="0.3">
      <c r="B285" s="15">
        <v>1</v>
      </c>
      <c r="C285" s="156"/>
      <c r="D285" s="12" t="s">
        <v>222</v>
      </c>
      <c r="E285" s="152"/>
      <c r="F285" s="163"/>
      <c r="G285" s="163"/>
      <c r="H285" s="163"/>
      <c r="I285" s="9" t="s">
        <v>53</v>
      </c>
      <c r="J285" s="155"/>
      <c r="K285" s="50">
        <v>5670</v>
      </c>
      <c r="L285" s="5" t="s">
        <v>8</v>
      </c>
      <c r="M285" s="110">
        <v>200</v>
      </c>
      <c r="N285" s="26">
        <v>45874</v>
      </c>
    </row>
    <row r="286" spans="2:14" ht="28.5" customHeight="1" x14ac:dyDescent="0.3">
      <c r="B286" s="15">
        <v>1</v>
      </c>
      <c r="C286" s="135"/>
      <c r="D286" s="12" t="s">
        <v>222</v>
      </c>
      <c r="E286" s="143"/>
      <c r="F286" s="163"/>
      <c r="G286" s="163"/>
      <c r="H286" s="163"/>
      <c r="I286" s="9" t="s">
        <v>53</v>
      </c>
      <c r="J286" s="147"/>
      <c r="K286" s="50">
        <v>96564.42</v>
      </c>
      <c r="L286" s="5" t="s">
        <v>8</v>
      </c>
      <c r="M286" s="110">
        <v>201</v>
      </c>
      <c r="N286" s="26">
        <v>45874</v>
      </c>
    </row>
    <row r="287" spans="2:14" ht="78.75" customHeight="1" x14ac:dyDescent="0.3">
      <c r="B287" s="15">
        <v>3</v>
      </c>
      <c r="C287" s="13" t="s">
        <v>47</v>
      </c>
      <c r="D287" s="12" t="s">
        <v>48</v>
      </c>
      <c r="E287" s="15" t="s">
        <v>49</v>
      </c>
      <c r="F287" s="5">
        <v>328257</v>
      </c>
      <c r="G287" s="5" t="s">
        <v>76</v>
      </c>
      <c r="H287" s="5" t="s">
        <v>127</v>
      </c>
      <c r="I287" s="9" t="s">
        <v>226</v>
      </c>
      <c r="J287" s="51">
        <f>K287</f>
        <v>355107.39</v>
      </c>
      <c r="K287" s="50">
        <v>355107.39</v>
      </c>
      <c r="L287" s="5" t="s">
        <v>8</v>
      </c>
      <c r="M287" s="110">
        <v>202</v>
      </c>
      <c r="N287" s="26">
        <v>45874</v>
      </c>
    </row>
    <row r="288" spans="2:14" ht="31.5" customHeight="1" x14ac:dyDescent="0.3">
      <c r="B288" s="15">
        <v>6</v>
      </c>
      <c r="C288" s="134" t="s">
        <v>50</v>
      </c>
      <c r="D288" s="12" t="s">
        <v>38</v>
      </c>
      <c r="E288" s="142" t="s">
        <v>62</v>
      </c>
      <c r="F288" s="163">
        <v>332936</v>
      </c>
      <c r="G288" s="163" t="s">
        <v>79</v>
      </c>
      <c r="H288" s="163" t="s">
        <v>209</v>
      </c>
      <c r="I288" s="9" t="s">
        <v>53</v>
      </c>
      <c r="J288" s="146">
        <f>K288+K289</f>
        <v>800792.85</v>
      </c>
      <c r="K288" s="50">
        <v>694565.23</v>
      </c>
      <c r="L288" s="5" t="s">
        <v>5</v>
      </c>
      <c r="M288" s="110">
        <v>204</v>
      </c>
      <c r="N288" s="26">
        <v>45874</v>
      </c>
    </row>
    <row r="289" spans="2:14" ht="26.25" customHeight="1" x14ac:dyDescent="0.3">
      <c r="B289" s="15">
        <v>6</v>
      </c>
      <c r="C289" s="135"/>
      <c r="D289" s="12" t="s">
        <v>38</v>
      </c>
      <c r="E289" s="143"/>
      <c r="F289" s="163"/>
      <c r="G289" s="163"/>
      <c r="H289" s="163"/>
      <c r="I289" s="9" t="s">
        <v>53</v>
      </c>
      <c r="J289" s="147"/>
      <c r="K289" s="50">
        <v>106227.62</v>
      </c>
      <c r="L289" s="5" t="s">
        <v>8</v>
      </c>
      <c r="M289" s="110">
        <v>205</v>
      </c>
      <c r="N289" s="26">
        <v>45874</v>
      </c>
    </row>
    <row r="290" spans="2:14" ht="23.25" customHeight="1" x14ac:dyDescent="0.3">
      <c r="B290" s="15">
        <v>6</v>
      </c>
      <c r="C290" s="134" t="s">
        <v>50</v>
      </c>
      <c r="D290" s="12" t="s">
        <v>38</v>
      </c>
      <c r="E290" s="142" t="s">
        <v>62</v>
      </c>
      <c r="F290" s="163">
        <v>332936</v>
      </c>
      <c r="G290" s="163" t="s">
        <v>79</v>
      </c>
      <c r="H290" s="163" t="s">
        <v>209</v>
      </c>
      <c r="I290" s="9" t="s">
        <v>227</v>
      </c>
      <c r="J290" s="146">
        <f>K290+K291</f>
        <v>14810.74</v>
      </c>
      <c r="K290" s="50">
        <v>12846.05</v>
      </c>
      <c r="L290" s="5" t="s">
        <v>5</v>
      </c>
      <c r="M290" s="110">
        <v>206</v>
      </c>
      <c r="N290" s="26">
        <v>45874</v>
      </c>
    </row>
    <row r="291" spans="2:14" ht="30" customHeight="1" x14ac:dyDescent="0.3">
      <c r="B291" s="15">
        <v>6</v>
      </c>
      <c r="C291" s="135"/>
      <c r="D291" s="12" t="s">
        <v>38</v>
      </c>
      <c r="E291" s="143"/>
      <c r="F291" s="163"/>
      <c r="G291" s="163"/>
      <c r="H291" s="163"/>
      <c r="I291" s="9" t="s">
        <v>227</v>
      </c>
      <c r="J291" s="147"/>
      <c r="K291" s="50">
        <v>1964.69</v>
      </c>
      <c r="L291" s="5" t="s">
        <v>8</v>
      </c>
      <c r="M291" s="110">
        <v>207</v>
      </c>
      <c r="N291" s="26">
        <v>45874</v>
      </c>
    </row>
    <row r="292" spans="2:14" ht="32.25" customHeight="1" x14ac:dyDescent="0.3">
      <c r="B292" s="74">
        <v>5</v>
      </c>
      <c r="C292" s="150" t="s">
        <v>46</v>
      </c>
      <c r="D292" s="12" t="s">
        <v>52</v>
      </c>
      <c r="E292" s="186" t="s">
        <v>80</v>
      </c>
      <c r="F292" s="163">
        <v>332244</v>
      </c>
      <c r="G292" s="163" t="s">
        <v>106</v>
      </c>
      <c r="H292" s="163" t="s">
        <v>228</v>
      </c>
      <c r="I292" s="9" t="s">
        <v>7</v>
      </c>
      <c r="J292" s="178">
        <f>K292+K293</f>
        <v>1030707.3</v>
      </c>
      <c r="K292" s="50">
        <v>578458.18000000005</v>
      </c>
      <c r="L292" s="5" t="s">
        <v>5</v>
      </c>
      <c r="M292" s="9">
        <v>208</v>
      </c>
      <c r="N292" s="26">
        <v>45875</v>
      </c>
    </row>
    <row r="293" spans="2:14" ht="25.5" customHeight="1" x14ac:dyDescent="0.3">
      <c r="B293" s="74">
        <v>5</v>
      </c>
      <c r="C293" s="150"/>
      <c r="D293" s="12" t="s">
        <v>52</v>
      </c>
      <c r="E293" s="186"/>
      <c r="F293" s="163"/>
      <c r="G293" s="163"/>
      <c r="H293" s="163"/>
      <c r="I293" s="9" t="s">
        <v>7</v>
      </c>
      <c r="J293" s="178"/>
      <c r="K293" s="50">
        <v>452249.12</v>
      </c>
      <c r="L293" s="5" t="s">
        <v>8</v>
      </c>
      <c r="M293" s="9">
        <v>209</v>
      </c>
      <c r="N293" s="26">
        <v>45875</v>
      </c>
    </row>
    <row r="294" spans="2:14" ht="27" customHeight="1" x14ac:dyDescent="0.3">
      <c r="B294" s="15">
        <v>5</v>
      </c>
      <c r="C294" s="134" t="s">
        <v>46</v>
      </c>
      <c r="D294" s="13" t="s">
        <v>40</v>
      </c>
      <c r="E294" s="142" t="s">
        <v>41</v>
      </c>
      <c r="F294" s="144">
        <v>333179</v>
      </c>
      <c r="G294" s="144" t="s">
        <v>106</v>
      </c>
      <c r="H294" s="144" t="s">
        <v>229</v>
      </c>
      <c r="I294" s="9" t="s">
        <v>7</v>
      </c>
      <c r="J294" s="146">
        <f>K294+K295</f>
        <v>412492.53</v>
      </c>
      <c r="K294" s="50">
        <v>231548.16</v>
      </c>
      <c r="L294" s="5" t="s">
        <v>5</v>
      </c>
      <c r="M294" s="110">
        <v>210</v>
      </c>
      <c r="N294" s="26">
        <v>45875</v>
      </c>
    </row>
    <row r="295" spans="2:14" ht="29.25" customHeight="1" x14ac:dyDescent="0.3">
      <c r="B295" s="15">
        <v>5</v>
      </c>
      <c r="C295" s="135"/>
      <c r="D295" s="12" t="s">
        <v>40</v>
      </c>
      <c r="E295" s="143"/>
      <c r="F295" s="145"/>
      <c r="G295" s="145"/>
      <c r="H295" s="145"/>
      <c r="I295" s="9" t="s">
        <v>7</v>
      </c>
      <c r="J295" s="147"/>
      <c r="K295" s="50">
        <v>180944.37</v>
      </c>
      <c r="L295" s="5" t="s">
        <v>8</v>
      </c>
      <c r="M295" s="110">
        <v>211</v>
      </c>
      <c r="N295" s="26">
        <v>45875</v>
      </c>
    </row>
    <row r="296" spans="2:14" ht="31.5" customHeight="1" x14ac:dyDescent="0.3">
      <c r="B296" s="15">
        <v>3</v>
      </c>
      <c r="C296" s="134" t="s">
        <v>47</v>
      </c>
      <c r="D296" s="12" t="s">
        <v>48</v>
      </c>
      <c r="E296" s="142" t="s">
        <v>49</v>
      </c>
      <c r="F296" s="144">
        <v>328262</v>
      </c>
      <c r="G296" s="144" t="s">
        <v>76</v>
      </c>
      <c r="H296" s="144" t="s">
        <v>128</v>
      </c>
      <c r="I296" s="9" t="s">
        <v>7</v>
      </c>
      <c r="J296" s="146">
        <f>K296+K297</f>
        <v>4017661.4899999998</v>
      </c>
      <c r="K296" s="50">
        <v>3171782.86</v>
      </c>
      <c r="L296" s="5" t="s">
        <v>5</v>
      </c>
      <c r="M296" s="110">
        <v>212</v>
      </c>
      <c r="N296" s="26">
        <v>45875</v>
      </c>
    </row>
    <row r="297" spans="2:14" ht="37.5" customHeight="1" x14ac:dyDescent="0.3">
      <c r="B297" s="15">
        <v>3</v>
      </c>
      <c r="C297" s="135"/>
      <c r="D297" s="12" t="s">
        <v>48</v>
      </c>
      <c r="E297" s="143"/>
      <c r="F297" s="145"/>
      <c r="G297" s="145"/>
      <c r="H297" s="145"/>
      <c r="I297" s="9" t="s">
        <v>7</v>
      </c>
      <c r="J297" s="147"/>
      <c r="K297" s="50">
        <v>845878.63</v>
      </c>
      <c r="L297" s="5" t="s">
        <v>8</v>
      </c>
      <c r="M297" s="110">
        <v>213</v>
      </c>
      <c r="N297" s="26">
        <v>45875</v>
      </c>
    </row>
    <row r="298" spans="2:14" ht="88.5" customHeight="1" x14ac:dyDescent="0.3">
      <c r="B298" s="74">
        <v>2</v>
      </c>
      <c r="C298" s="13" t="s">
        <v>31</v>
      </c>
      <c r="D298" s="12" t="s">
        <v>19</v>
      </c>
      <c r="E298" s="15" t="s">
        <v>61</v>
      </c>
      <c r="F298" s="5">
        <v>318770</v>
      </c>
      <c r="G298" s="5" t="s">
        <v>115</v>
      </c>
      <c r="H298" s="5" t="s">
        <v>170</v>
      </c>
      <c r="I298" s="9" t="s">
        <v>6</v>
      </c>
      <c r="J298" s="51">
        <f>K298</f>
        <v>1000000</v>
      </c>
      <c r="K298" s="50">
        <v>1000000</v>
      </c>
      <c r="L298" s="5" t="s">
        <v>5</v>
      </c>
      <c r="M298" s="110">
        <v>214</v>
      </c>
      <c r="N298" s="26">
        <v>45875</v>
      </c>
    </row>
    <row r="299" spans="2:14" ht="87.75" customHeight="1" x14ac:dyDescent="0.3">
      <c r="B299" s="15">
        <v>2</v>
      </c>
      <c r="C299" s="13" t="s">
        <v>31</v>
      </c>
      <c r="D299" s="12" t="s">
        <v>19</v>
      </c>
      <c r="E299" s="15" t="s">
        <v>61</v>
      </c>
      <c r="F299" s="5">
        <v>320455</v>
      </c>
      <c r="G299" s="5" t="s">
        <v>69</v>
      </c>
      <c r="H299" s="5" t="s">
        <v>230</v>
      </c>
      <c r="I299" s="9" t="s">
        <v>7</v>
      </c>
      <c r="J299" s="146">
        <f>K299+K300+K301</f>
        <v>269440.43</v>
      </c>
      <c r="K299" s="50">
        <v>152171.43</v>
      </c>
      <c r="L299" s="5" t="s">
        <v>5</v>
      </c>
      <c r="M299" s="110">
        <v>215</v>
      </c>
      <c r="N299" s="26">
        <v>45880</v>
      </c>
    </row>
    <row r="300" spans="2:14" ht="88.5" customHeight="1" x14ac:dyDescent="0.3">
      <c r="B300" s="15">
        <v>2</v>
      </c>
      <c r="C300" s="13" t="s">
        <v>31</v>
      </c>
      <c r="D300" s="12" t="s">
        <v>19</v>
      </c>
      <c r="E300" s="15" t="s">
        <v>61</v>
      </c>
      <c r="F300" s="5">
        <v>320455</v>
      </c>
      <c r="G300" s="5" t="s">
        <v>69</v>
      </c>
      <c r="H300" s="5" t="s">
        <v>230</v>
      </c>
      <c r="I300" s="9" t="s">
        <v>7</v>
      </c>
      <c r="J300" s="155"/>
      <c r="K300" s="50">
        <v>81526.899999999994</v>
      </c>
      <c r="L300" s="5" t="s">
        <v>5</v>
      </c>
      <c r="M300" s="110">
        <v>216</v>
      </c>
      <c r="N300" s="26">
        <v>45880</v>
      </c>
    </row>
    <row r="301" spans="2:14" ht="88.5" customHeight="1" x14ac:dyDescent="0.3">
      <c r="B301" s="15">
        <v>2</v>
      </c>
      <c r="C301" s="13" t="s">
        <v>31</v>
      </c>
      <c r="D301" s="12" t="s">
        <v>19</v>
      </c>
      <c r="E301" s="15" t="s">
        <v>61</v>
      </c>
      <c r="F301" s="5">
        <v>320455</v>
      </c>
      <c r="G301" s="5" t="s">
        <v>69</v>
      </c>
      <c r="H301" s="5" t="s">
        <v>230</v>
      </c>
      <c r="I301" s="9" t="s">
        <v>7</v>
      </c>
      <c r="J301" s="147"/>
      <c r="K301" s="50">
        <v>35742.1</v>
      </c>
      <c r="L301" s="5" t="s">
        <v>8</v>
      </c>
      <c r="M301" s="110">
        <v>217</v>
      </c>
      <c r="N301" s="26">
        <v>45880</v>
      </c>
    </row>
    <row r="302" spans="2:14" ht="88.5" customHeight="1" x14ac:dyDescent="0.3">
      <c r="B302" s="15">
        <v>2</v>
      </c>
      <c r="C302" s="13" t="s">
        <v>31</v>
      </c>
      <c r="D302" s="12" t="s">
        <v>19</v>
      </c>
      <c r="E302" s="15" t="s">
        <v>61</v>
      </c>
      <c r="F302" s="5">
        <v>328366</v>
      </c>
      <c r="G302" s="5" t="s">
        <v>70</v>
      </c>
      <c r="H302" s="5" t="s">
        <v>142</v>
      </c>
      <c r="I302" s="9" t="s">
        <v>7</v>
      </c>
      <c r="J302" s="146">
        <f>K302+K303</f>
        <v>1048408.0700000001</v>
      </c>
      <c r="K302" s="50">
        <v>714656.75</v>
      </c>
      <c r="L302" s="5" t="s">
        <v>5</v>
      </c>
      <c r="M302" s="110">
        <v>218</v>
      </c>
      <c r="N302" s="26">
        <v>45880</v>
      </c>
    </row>
    <row r="303" spans="2:14" ht="88.5" customHeight="1" x14ac:dyDescent="0.3">
      <c r="B303" s="15">
        <v>2</v>
      </c>
      <c r="C303" s="13" t="s">
        <v>31</v>
      </c>
      <c r="D303" s="12" t="s">
        <v>19</v>
      </c>
      <c r="E303" s="15" t="s">
        <v>61</v>
      </c>
      <c r="F303" s="5">
        <v>328366</v>
      </c>
      <c r="G303" s="5" t="s">
        <v>70</v>
      </c>
      <c r="H303" s="5" t="s">
        <v>142</v>
      </c>
      <c r="I303" s="9" t="s">
        <v>7</v>
      </c>
      <c r="J303" s="147"/>
      <c r="K303" s="50">
        <v>333751.32</v>
      </c>
      <c r="L303" s="5" t="s">
        <v>8</v>
      </c>
      <c r="M303" s="110">
        <v>219</v>
      </c>
      <c r="N303" s="26">
        <v>45880</v>
      </c>
    </row>
    <row r="304" spans="2:14" ht="88.5" customHeight="1" x14ac:dyDescent="0.3">
      <c r="B304" s="15">
        <v>2</v>
      </c>
      <c r="C304" s="13" t="s">
        <v>31</v>
      </c>
      <c r="D304" s="12" t="s">
        <v>19</v>
      </c>
      <c r="E304" s="15" t="s">
        <v>61</v>
      </c>
      <c r="F304" s="5">
        <v>331288</v>
      </c>
      <c r="G304" s="5" t="s">
        <v>71</v>
      </c>
      <c r="H304" s="5" t="s">
        <v>137</v>
      </c>
      <c r="I304" s="9" t="s">
        <v>9</v>
      </c>
      <c r="J304" s="50">
        <f>K304</f>
        <v>728220.54</v>
      </c>
      <c r="K304" s="50">
        <v>728220.54</v>
      </c>
      <c r="L304" s="5" t="s">
        <v>5</v>
      </c>
      <c r="M304" s="110">
        <v>220</v>
      </c>
      <c r="N304" s="26">
        <v>45880</v>
      </c>
    </row>
    <row r="305" spans="2:14" ht="88.5" customHeight="1" x14ac:dyDescent="0.3">
      <c r="B305" s="15">
        <v>2</v>
      </c>
      <c r="C305" s="13" t="s">
        <v>31</v>
      </c>
      <c r="D305" s="12" t="s">
        <v>19</v>
      </c>
      <c r="E305" s="15" t="s">
        <v>61</v>
      </c>
      <c r="F305" s="5">
        <v>331288</v>
      </c>
      <c r="G305" s="5" t="s">
        <v>71</v>
      </c>
      <c r="H305" s="5" t="s">
        <v>137</v>
      </c>
      <c r="I305" s="9" t="s">
        <v>7</v>
      </c>
      <c r="J305" s="50">
        <v>39587.599999999999</v>
      </c>
      <c r="K305" s="50">
        <v>39587.599999999999</v>
      </c>
      <c r="L305" s="5" t="s">
        <v>8</v>
      </c>
      <c r="M305" s="110">
        <v>221</v>
      </c>
      <c r="N305" s="26">
        <v>45880</v>
      </c>
    </row>
    <row r="306" spans="2:14" ht="87.75" customHeight="1" x14ac:dyDescent="0.3">
      <c r="B306" s="15">
        <v>2</v>
      </c>
      <c r="C306" s="13" t="s">
        <v>31</v>
      </c>
      <c r="D306" s="12" t="s">
        <v>19</v>
      </c>
      <c r="E306" s="15" t="s">
        <v>61</v>
      </c>
      <c r="F306" s="9">
        <v>319867</v>
      </c>
      <c r="G306" s="5" t="s">
        <v>114</v>
      </c>
      <c r="H306" s="5" t="s">
        <v>231</v>
      </c>
      <c r="I306" s="9" t="s">
        <v>6</v>
      </c>
      <c r="J306" s="51">
        <f>K306</f>
        <v>2300920.0499999998</v>
      </c>
      <c r="K306" s="50">
        <v>2300920.0499999998</v>
      </c>
      <c r="L306" s="5" t="s">
        <v>5</v>
      </c>
      <c r="M306" s="9">
        <v>223</v>
      </c>
      <c r="N306" s="26">
        <v>45883</v>
      </c>
    </row>
    <row r="307" spans="2:14" ht="35.25" customHeight="1" x14ac:dyDescent="0.3">
      <c r="B307" s="15">
        <v>6</v>
      </c>
      <c r="C307" s="134" t="s">
        <v>50</v>
      </c>
      <c r="D307" s="12" t="s">
        <v>38</v>
      </c>
      <c r="E307" s="142" t="s">
        <v>62</v>
      </c>
      <c r="F307" s="5">
        <v>328166</v>
      </c>
      <c r="G307" s="5" t="s">
        <v>77</v>
      </c>
      <c r="H307" s="144" t="s">
        <v>232</v>
      </c>
      <c r="I307" s="9" t="s">
        <v>20</v>
      </c>
      <c r="J307" s="146">
        <f>K307+K308</f>
        <v>755655.95</v>
      </c>
      <c r="K307" s="50">
        <v>655415.88</v>
      </c>
      <c r="L307" s="5" t="s">
        <v>5</v>
      </c>
      <c r="M307" s="9">
        <v>224</v>
      </c>
      <c r="N307" s="26">
        <v>45518</v>
      </c>
    </row>
    <row r="308" spans="2:14" ht="36.75" customHeight="1" x14ac:dyDescent="0.3">
      <c r="B308" s="15">
        <v>6</v>
      </c>
      <c r="C308" s="135"/>
      <c r="D308" s="12" t="s">
        <v>38</v>
      </c>
      <c r="E308" s="143"/>
      <c r="F308" s="5">
        <v>328166</v>
      </c>
      <c r="G308" s="5" t="s">
        <v>77</v>
      </c>
      <c r="H308" s="145"/>
      <c r="I308" s="9" t="s">
        <v>20</v>
      </c>
      <c r="J308" s="147"/>
      <c r="K308" s="50">
        <v>100240.07</v>
      </c>
      <c r="L308" s="9" t="s">
        <v>8</v>
      </c>
      <c r="M308" s="9">
        <v>225</v>
      </c>
      <c r="N308" s="26">
        <v>45883</v>
      </c>
    </row>
    <row r="309" spans="2:14" ht="42" customHeight="1" x14ac:dyDescent="0.3">
      <c r="B309" s="158">
        <v>2</v>
      </c>
      <c r="C309" s="134" t="s">
        <v>31</v>
      </c>
      <c r="D309" s="12" t="s">
        <v>19</v>
      </c>
      <c r="E309" s="142" t="s">
        <v>217</v>
      </c>
      <c r="F309" s="5">
        <v>318879</v>
      </c>
      <c r="G309" s="5" t="s">
        <v>115</v>
      </c>
      <c r="H309" s="196" t="s">
        <v>233</v>
      </c>
      <c r="I309" s="9" t="s">
        <v>20</v>
      </c>
      <c r="J309" s="146">
        <f>K309+K310+K311</f>
        <v>125477.56999999999</v>
      </c>
      <c r="K309" s="50">
        <v>3901.5</v>
      </c>
      <c r="L309" s="5" t="s">
        <v>5</v>
      </c>
      <c r="M309" s="9">
        <v>226</v>
      </c>
      <c r="N309" s="26">
        <v>45883</v>
      </c>
    </row>
    <row r="310" spans="2:14" ht="36" customHeight="1" x14ac:dyDescent="0.3">
      <c r="B310" s="159"/>
      <c r="C310" s="156"/>
      <c r="D310" s="12" t="s">
        <v>19</v>
      </c>
      <c r="E310" s="152"/>
      <c r="F310" s="5">
        <v>318879</v>
      </c>
      <c r="G310" s="5" t="s">
        <v>115</v>
      </c>
      <c r="H310" s="197"/>
      <c r="I310" s="9" t="s">
        <v>20</v>
      </c>
      <c r="J310" s="155"/>
      <c r="K310" s="50">
        <v>104931.09</v>
      </c>
      <c r="L310" s="5" t="s">
        <v>5</v>
      </c>
      <c r="M310" s="9">
        <v>227</v>
      </c>
      <c r="N310" s="26">
        <v>45883</v>
      </c>
    </row>
    <row r="311" spans="2:14" ht="46.5" customHeight="1" x14ac:dyDescent="0.3">
      <c r="B311" s="160"/>
      <c r="C311" s="135"/>
      <c r="D311" s="12" t="s">
        <v>19</v>
      </c>
      <c r="E311" s="143"/>
      <c r="F311" s="5">
        <v>318879</v>
      </c>
      <c r="G311" s="5" t="s">
        <v>115</v>
      </c>
      <c r="H311" s="198"/>
      <c r="I311" s="9" t="s">
        <v>20</v>
      </c>
      <c r="J311" s="147"/>
      <c r="K311" s="50">
        <v>16644.98</v>
      </c>
      <c r="L311" s="5" t="s">
        <v>8</v>
      </c>
      <c r="M311" s="9">
        <v>228</v>
      </c>
      <c r="N311" s="26">
        <v>45883</v>
      </c>
    </row>
    <row r="312" spans="2:14" ht="93" customHeight="1" x14ac:dyDescent="0.3">
      <c r="B312" s="15">
        <v>2</v>
      </c>
      <c r="C312" s="13" t="s">
        <v>31</v>
      </c>
      <c r="D312" s="12" t="s">
        <v>19</v>
      </c>
      <c r="E312" s="15" t="s">
        <v>61</v>
      </c>
      <c r="F312" s="9">
        <v>318761</v>
      </c>
      <c r="G312" s="5" t="s">
        <v>115</v>
      </c>
      <c r="H312" s="31" t="s">
        <v>246</v>
      </c>
      <c r="I312" s="9" t="s">
        <v>6</v>
      </c>
      <c r="J312" s="51">
        <f>K312</f>
        <v>1600000</v>
      </c>
      <c r="K312" s="50">
        <v>1600000</v>
      </c>
      <c r="L312" s="5" t="s">
        <v>5</v>
      </c>
      <c r="M312" s="9">
        <v>229</v>
      </c>
      <c r="N312" s="26">
        <v>45883</v>
      </c>
    </row>
    <row r="313" spans="2:14" ht="29.25" customHeight="1" x14ac:dyDescent="0.3">
      <c r="B313" s="15">
        <v>2</v>
      </c>
      <c r="C313" s="134" t="s">
        <v>31</v>
      </c>
      <c r="D313" s="12" t="s">
        <v>19</v>
      </c>
      <c r="E313" s="142" t="s">
        <v>61</v>
      </c>
      <c r="F313" s="9">
        <v>320435</v>
      </c>
      <c r="G313" s="144" t="s">
        <v>69</v>
      </c>
      <c r="H313" s="196" t="s">
        <v>234</v>
      </c>
      <c r="I313" s="9" t="s">
        <v>20</v>
      </c>
      <c r="J313" s="146">
        <f>K313+K314+K315</f>
        <v>275642.10000000003</v>
      </c>
      <c r="K313" s="50">
        <v>147679</v>
      </c>
      <c r="L313" s="5" t="s">
        <v>5</v>
      </c>
      <c r="M313" s="9">
        <v>230</v>
      </c>
      <c r="N313" s="26">
        <v>45883</v>
      </c>
    </row>
    <row r="314" spans="2:14" ht="28.5" customHeight="1" x14ac:dyDescent="0.3">
      <c r="B314" s="15">
        <v>2</v>
      </c>
      <c r="C314" s="156"/>
      <c r="D314" s="12" t="s">
        <v>19</v>
      </c>
      <c r="E314" s="152"/>
      <c r="F314" s="9">
        <v>320435</v>
      </c>
      <c r="G314" s="153"/>
      <c r="H314" s="197"/>
      <c r="I314" s="9" t="s">
        <v>20</v>
      </c>
      <c r="J314" s="155"/>
      <c r="K314" s="50">
        <v>91398.33</v>
      </c>
      <c r="L314" s="5" t="s">
        <v>5</v>
      </c>
      <c r="M314" s="9">
        <v>231</v>
      </c>
      <c r="N314" s="26">
        <v>45883</v>
      </c>
    </row>
    <row r="315" spans="2:14" ht="30" customHeight="1" x14ac:dyDescent="0.3">
      <c r="B315" s="15">
        <v>2</v>
      </c>
      <c r="C315" s="135"/>
      <c r="D315" s="12" t="s">
        <v>19</v>
      </c>
      <c r="E315" s="143"/>
      <c r="F315" s="9">
        <v>320435</v>
      </c>
      <c r="G315" s="145"/>
      <c r="H315" s="198"/>
      <c r="I315" s="9" t="s">
        <v>20</v>
      </c>
      <c r="J315" s="147"/>
      <c r="K315" s="50">
        <v>36564.769999999997</v>
      </c>
      <c r="L315" s="5" t="s">
        <v>8</v>
      </c>
      <c r="M315" s="9">
        <v>232</v>
      </c>
      <c r="N315" s="26">
        <v>45883</v>
      </c>
    </row>
    <row r="316" spans="2:14" ht="23.25" customHeight="1" x14ac:dyDescent="0.3">
      <c r="B316" s="15">
        <v>6</v>
      </c>
      <c r="C316" s="134" t="s">
        <v>50</v>
      </c>
      <c r="D316" s="12" t="s">
        <v>38</v>
      </c>
      <c r="E316" s="142" t="s">
        <v>62</v>
      </c>
      <c r="F316" s="9">
        <v>329870</v>
      </c>
      <c r="G316" s="144" t="s">
        <v>73</v>
      </c>
      <c r="H316" s="196" t="s">
        <v>235</v>
      </c>
      <c r="I316" s="9" t="s">
        <v>85</v>
      </c>
      <c r="J316" s="146">
        <f>K316+K317</f>
        <v>1646676.02</v>
      </c>
      <c r="K316" s="50">
        <v>1428239.41</v>
      </c>
      <c r="L316" s="9" t="s">
        <v>5</v>
      </c>
      <c r="M316" s="9">
        <v>233</v>
      </c>
      <c r="N316" s="26">
        <v>45883</v>
      </c>
    </row>
    <row r="317" spans="2:14" ht="27.75" customHeight="1" x14ac:dyDescent="0.3">
      <c r="B317" s="15">
        <v>6</v>
      </c>
      <c r="C317" s="135"/>
      <c r="D317" s="12" t="s">
        <v>38</v>
      </c>
      <c r="E317" s="143"/>
      <c r="F317" s="9">
        <v>329870</v>
      </c>
      <c r="G317" s="145"/>
      <c r="H317" s="198"/>
      <c r="I317" s="9" t="s">
        <v>85</v>
      </c>
      <c r="J317" s="147"/>
      <c r="K317" s="50">
        <v>218436.61</v>
      </c>
      <c r="L317" s="9" t="s">
        <v>8</v>
      </c>
      <c r="M317" s="9">
        <v>234</v>
      </c>
      <c r="N317" s="26">
        <v>45883</v>
      </c>
    </row>
    <row r="318" spans="2:14" ht="93.75" customHeight="1" x14ac:dyDescent="0.3">
      <c r="B318" s="15">
        <v>3</v>
      </c>
      <c r="C318" s="13" t="s">
        <v>47</v>
      </c>
      <c r="D318" s="12" t="s">
        <v>48</v>
      </c>
      <c r="E318" s="15" t="s">
        <v>49</v>
      </c>
      <c r="F318" s="9">
        <v>328257</v>
      </c>
      <c r="G318" s="5" t="s">
        <v>76</v>
      </c>
      <c r="H318" s="8" t="s">
        <v>127</v>
      </c>
      <c r="I318" s="9" t="s">
        <v>236</v>
      </c>
      <c r="J318" s="51">
        <f>K318</f>
        <v>21500000</v>
      </c>
      <c r="K318" s="50">
        <v>21500000</v>
      </c>
      <c r="L318" s="5" t="s">
        <v>5</v>
      </c>
      <c r="M318" s="110">
        <v>235</v>
      </c>
      <c r="N318" s="26">
        <v>45887</v>
      </c>
    </row>
    <row r="319" spans="2:14" ht="84" customHeight="1" x14ac:dyDescent="0.3">
      <c r="B319" s="15">
        <v>3</v>
      </c>
      <c r="C319" s="13" t="s">
        <v>47</v>
      </c>
      <c r="D319" s="12" t="s">
        <v>48</v>
      </c>
      <c r="E319" s="15" t="s">
        <v>49</v>
      </c>
      <c r="F319" s="9">
        <v>341875</v>
      </c>
      <c r="G319" s="5" t="s">
        <v>115</v>
      </c>
      <c r="H319" s="30" t="s">
        <v>238</v>
      </c>
      <c r="I319" s="9" t="s">
        <v>237</v>
      </c>
      <c r="J319" s="51">
        <f>K319</f>
        <v>36049098.32</v>
      </c>
      <c r="K319" s="50">
        <v>36049098.32</v>
      </c>
      <c r="L319" s="5" t="s">
        <v>5</v>
      </c>
      <c r="M319" s="110">
        <v>236</v>
      </c>
      <c r="N319" s="26">
        <v>45887</v>
      </c>
    </row>
    <row r="320" spans="2:14" ht="62.25" customHeight="1" x14ac:dyDescent="0.3">
      <c r="B320" s="15">
        <v>4</v>
      </c>
      <c r="C320" s="13" t="s">
        <v>32</v>
      </c>
      <c r="D320" s="12" t="s">
        <v>21</v>
      </c>
      <c r="E320" s="15" t="s">
        <v>37</v>
      </c>
      <c r="F320" s="9">
        <v>314685</v>
      </c>
      <c r="G320" s="5" t="s">
        <v>239</v>
      </c>
      <c r="H320" s="30" t="s">
        <v>240</v>
      </c>
      <c r="I320" s="9" t="s">
        <v>6</v>
      </c>
      <c r="J320" s="51">
        <f>K320</f>
        <v>10900000</v>
      </c>
      <c r="K320" s="50">
        <v>10900000</v>
      </c>
      <c r="L320" s="5" t="s">
        <v>5</v>
      </c>
      <c r="M320" s="110">
        <v>237</v>
      </c>
      <c r="N320" s="26">
        <v>45889</v>
      </c>
    </row>
    <row r="321" spans="2:14" ht="98.25" customHeight="1" x14ac:dyDescent="0.3">
      <c r="B321" s="85">
        <v>2</v>
      </c>
      <c r="C321" s="134" t="s">
        <v>31</v>
      </c>
      <c r="D321" s="12" t="s">
        <v>19</v>
      </c>
      <c r="E321" s="142" t="s">
        <v>61</v>
      </c>
      <c r="F321" s="9">
        <v>318903</v>
      </c>
      <c r="G321" s="5" t="s">
        <v>115</v>
      </c>
      <c r="H321" s="144" t="s">
        <v>241</v>
      </c>
      <c r="I321" s="9" t="s">
        <v>7</v>
      </c>
      <c r="J321" s="148">
        <f>K321+K322+K323</f>
        <v>265576.25</v>
      </c>
      <c r="K321" s="45">
        <v>8564.26</v>
      </c>
      <c r="L321" s="62" t="s">
        <v>5</v>
      </c>
      <c r="M321" s="118">
        <v>238</v>
      </c>
      <c r="N321" s="26">
        <v>45889</v>
      </c>
    </row>
    <row r="322" spans="2:14" ht="28.5" customHeight="1" x14ac:dyDescent="0.3">
      <c r="B322" s="86">
        <v>2</v>
      </c>
      <c r="C322" s="156"/>
      <c r="D322" s="12" t="s">
        <v>19</v>
      </c>
      <c r="E322" s="152"/>
      <c r="F322" s="9">
        <v>318903</v>
      </c>
      <c r="G322" s="5" t="s">
        <v>115</v>
      </c>
      <c r="H322" s="153"/>
      <c r="I322" s="9" t="s">
        <v>7</v>
      </c>
      <c r="J322" s="157"/>
      <c r="K322" s="45">
        <v>221782.51</v>
      </c>
      <c r="L322" s="62" t="s">
        <v>5</v>
      </c>
      <c r="M322" s="118">
        <v>239</v>
      </c>
      <c r="N322" s="26">
        <v>45889</v>
      </c>
    </row>
    <row r="323" spans="2:14" ht="36.75" customHeight="1" x14ac:dyDescent="0.3">
      <c r="B323" s="87">
        <v>2</v>
      </c>
      <c r="C323" s="135"/>
      <c r="D323" s="12" t="s">
        <v>19</v>
      </c>
      <c r="E323" s="143"/>
      <c r="F323" s="9">
        <v>318903</v>
      </c>
      <c r="G323" s="5" t="s">
        <v>115</v>
      </c>
      <c r="H323" s="145"/>
      <c r="I323" s="9" t="s">
        <v>7</v>
      </c>
      <c r="J323" s="149"/>
      <c r="K323" s="45">
        <v>35229.480000000003</v>
      </c>
      <c r="L323" s="62" t="s">
        <v>8</v>
      </c>
      <c r="M323" s="118">
        <v>240</v>
      </c>
      <c r="N323" s="26">
        <v>45889</v>
      </c>
    </row>
    <row r="324" spans="2:14" ht="42.75" customHeight="1" x14ac:dyDescent="0.3">
      <c r="B324" s="85">
        <v>2</v>
      </c>
      <c r="C324" s="134" t="s">
        <v>31</v>
      </c>
      <c r="D324" s="12" t="s">
        <v>19</v>
      </c>
      <c r="E324" s="142" t="s">
        <v>217</v>
      </c>
      <c r="F324" s="9">
        <v>319925</v>
      </c>
      <c r="G324" s="5" t="s">
        <v>78</v>
      </c>
      <c r="H324" s="144" t="s">
        <v>242</v>
      </c>
      <c r="I324" s="9" t="s">
        <v>7</v>
      </c>
      <c r="J324" s="148">
        <f>K324+K325+K326</f>
        <v>284525.23</v>
      </c>
      <c r="K324" s="45">
        <v>246074.04</v>
      </c>
      <c r="L324" s="62" t="s">
        <v>5</v>
      </c>
      <c r="M324" s="118">
        <v>241</v>
      </c>
      <c r="N324" s="26">
        <v>45889</v>
      </c>
    </row>
    <row r="325" spans="2:14" ht="28.5" customHeight="1" x14ac:dyDescent="0.3">
      <c r="B325" s="86">
        <v>2</v>
      </c>
      <c r="C325" s="156"/>
      <c r="D325" s="12" t="s">
        <v>19</v>
      </c>
      <c r="E325" s="152"/>
      <c r="F325" s="9">
        <v>319925</v>
      </c>
      <c r="G325" s="5" t="s">
        <v>78</v>
      </c>
      <c r="H325" s="153"/>
      <c r="I325" s="9" t="s">
        <v>7</v>
      </c>
      <c r="J325" s="157"/>
      <c r="K325" s="45">
        <v>708.05</v>
      </c>
      <c r="L325" s="62" t="s">
        <v>5</v>
      </c>
      <c r="M325" s="118">
        <v>242</v>
      </c>
      <c r="N325" s="26">
        <v>45889</v>
      </c>
    </row>
    <row r="326" spans="2:14" ht="30" customHeight="1" x14ac:dyDescent="0.3">
      <c r="B326" s="87">
        <v>2</v>
      </c>
      <c r="C326" s="135"/>
      <c r="D326" s="12" t="s">
        <v>19</v>
      </c>
      <c r="E326" s="143"/>
      <c r="F326" s="9">
        <v>319925</v>
      </c>
      <c r="G326" s="5" t="s">
        <v>78</v>
      </c>
      <c r="H326" s="145"/>
      <c r="I326" s="9" t="s">
        <v>7</v>
      </c>
      <c r="J326" s="149"/>
      <c r="K326" s="45">
        <v>37743.14</v>
      </c>
      <c r="L326" s="62" t="s">
        <v>8</v>
      </c>
      <c r="M326" s="118">
        <v>243</v>
      </c>
      <c r="N326" s="26">
        <v>45889</v>
      </c>
    </row>
    <row r="327" spans="2:14" ht="56.25" customHeight="1" x14ac:dyDescent="0.3">
      <c r="B327" s="85">
        <v>2</v>
      </c>
      <c r="C327" s="134" t="s">
        <v>31</v>
      </c>
      <c r="D327" s="12" t="s">
        <v>19</v>
      </c>
      <c r="E327" s="142" t="s">
        <v>217</v>
      </c>
      <c r="F327" s="9">
        <v>320425</v>
      </c>
      <c r="G327" s="5" t="s">
        <v>69</v>
      </c>
      <c r="H327" s="144" t="s">
        <v>243</v>
      </c>
      <c r="I327" s="9" t="s">
        <v>7</v>
      </c>
      <c r="J327" s="148">
        <f>K327+K328+K329</f>
        <v>290499.61</v>
      </c>
      <c r="K327" s="45">
        <v>159817</v>
      </c>
      <c r="L327" s="62" t="s">
        <v>5</v>
      </c>
      <c r="M327" s="118">
        <v>244</v>
      </c>
      <c r="N327" s="26">
        <v>45889</v>
      </c>
    </row>
    <row r="328" spans="2:14" ht="31.5" customHeight="1" x14ac:dyDescent="0.3">
      <c r="B328" s="86">
        <v>2</v>
      </c>
      <c r="C328" s="156"/>
      <c r="D328" s="12" t="s">
        <v>19</v>
      </c>
      <c r="E328" s="152"/>
      <c r="F328" s="9">
        <v>320425</v>
      </c>
      <c r="G328" s="5" t="s">
        <v>69</v>
      </c>
      <c r="H328" s="153"/>
      <c r="I328" s="9" t="s">
        <v>7</v>
      </c>
      <c r="J328" s="157"/>
      <c r="K328" s="45">
        <v>92146.94</v>
      </c>
      <c r="L328" s="62" t="s">
        <v>5</v>
      </c>
      <c r="M328" s="118">
        <v>245</v>
      </c>
      <c r="N328" s="26">
        <v>45889</v>
      </c>
    </row>
    <row r="329" spans="2:14" ht="33" customHeight="1" x14ac:dyDescent="0.3">
      <c r="B329" s="87">
        <v>2</v>
      </c>
      <c r="C329" s="135"/>
      <c r="D329" s="12" t="s">
        <v>19</v>
      </c>
      <c r="E329" s="143"/>
      <c r="F329" s="9">
        <v>320425</v>
      </c>
      <c r="G329" s="5" t="s">
        <v>69</v>
      </c>
      <c r="H329" s="145"/>
      <c r="I329" s="9" t="s">
        <v>7</v>
      </c>
      <c r="J329" s="149"/>
      <c r="K329" s="45">
        <v>38535.67</v>
      </c>
      <c r="L329" s="62" t="s">
        <v>8</v>
      </c>
      <c r="M329" s="118">
        <v>246</v>
      </c>
      <c r="N329" s="26">
        <v>45889</v>
      </c>
    </row>
    <row r="330" spans="2:14" ht="49.5" customHeight="1" x14ac:dyDescent="0.3">
      <c r="B330" s="15">
        <v>6</v>
      </c>
      <c r="C330" s="13" t="s">
        <v>50</v>
      </c>
      <c r="D330" s="12" t="s">
        <v>38</v>
      </c>
      <c r="E330" s="15" t="s">
        <v>62</v>
      </c>
      <c r="F330" s="9">
        <v>329636</v>
      </c>
      <c r="G330" s="5" t="s">
        <v>74</v>
      </c>
      <c r="H330" s="30" t="s">
        <v>146</v>
      </c>
      <c r="I330" s="9" t="s">
        <v>9</v>
      </c>
      <c r="J330" s="46">
        <f>K330</f>
        <v>1870000</v>
      </c>
      <c r="K330" s="45">
        <v>1870000</v>
      </c>
      <c r="L330" s="62" t="s">
        <v>5</v>
      </c>
      <c r="M330" s="118">
        <v>247</v>
      </c>
      <c r="N330" s="26">
        <v>45889</v>
      </c>
    </row>
    <row r="331" spans="2:14" ht="49.5" customHeight="1" x14ac:dyDescent="0.3">
      <c r="B331" s="74">
        <v>2</v>
      </c>
      <c r="C331" s="134" t="s">
        <v>31</v>
      </c>
      <c r="D331" s="12" t="s">
        <v>19</v>
      </c>
      <c r="E331" s="142" t="s">
        <v>217</v>
      </c>
      <c r="F331" s="9">
        <v>318963</v>
      </c>
      <c r="G331" s="5" t="s">
        <v>115</v>
      </c>
      <c r="H331" s="138" t="s">
        <v>244</v>
      </c>
      <c r="I331" s="9" t="s">
        <v>7</v>
      </c>
      <c r="J331" s="148">
        <f>K331+K332+K333</f>
        <v>212763.24000000002</v>
      </c>
      <c r="K331" s="45">
        <v>6978.39</v>
      </c>
      <c r="L331" s="62" t="s">
        <v>5</v>
      </c>
      <c r="M331" s="118">
        <v>248</v>
      </c>
      <c r="N331" s="26">
        <v>45891</v>
      </c>
    </row>
    <row r="332" spans="2:14" ht="49.5" customHeight="1" x14ac:dyDescent="0.3">
      <c r="B332" s="74">
        <v>2</v>
      </c>
      <c r="C332" s="156"/>
      <c r="D332" s="12" t="s">
        <v>19</v>
      </c>
      <c r="E332" s="152"/>
      <c r="F332" s="9">
        <v>318963</v>
      </c>
      <c r="G332" s="5" t="s">
        <v>115</v>
      </c>
      <c r="H332" s="165"/>
      <c r="I332" s="9" t="s">
        <v>7</v>
      </c>
      <c r="J332" s="157"/>
      <c r="K332" s="45">
        <v>177561.16</v>
      </c>
      <c r="L332" s="62" t="s">
        <v>5</v>
      </c>
      <c r="M332" s="118">
        <v>249</v>
      </c>
      <c r="N332" s="26">
        <v>45891</v>
      </c>
    </row>
    <row r="333" spans="2:14" ht="49.5" customHeight="1" x14ac:dyDescent="0.3">
      <c r="B333" s="74">
        <v>2</v>
      </c>
      <c r="C333" s="135"/>
      <c r="D333" s="12" t="s">
        <v>19</v>
      </c>
      <c r="E333" s="143"/>
      <c r="F333" s="9">
        <v>318963</v>
      </c>
      <c r="G333" s="5" t="s">
        <v>115</v>
      </c>
      <c r="H333" s="139"/>
      <c r="I333" s="9" t="s">
        <v>7</v>
      </c>
      <c r="J333" s="149"/>
      <c r="K333" s="45">
        <v>28223.69</v>
      </c>
      <c r="L333" s="62" t="s">
        <v>8</v>
      </c>
      <c r="M333" s="118">
        <v>250</v>
      </c>
      <c r="N333" s="26">
        <v>45891</v>
      </c>
    </row>
    <row r="334" spans="2:14" ht="49.5" customHeight="1" x14ac:dyDescent="0.3">
      <c r="B334" s="15">
        <v>6</v>
      </c>
      <c r="C334" s="13" t="s">
        <v>50</v>
      </c>
      <c r="D334" s="12" t="s">
        <v>38</v>
      </c>
      <c r="E334" s="15" t="s">
        <v>62</v>
      </c>
      <c r="F334" s="9">
        <v>328405</v>
      </c>
      <c r="G334" s="5" t="s">
        <v>93</v>
      </c>
      <c r="H334" s="5" t="s">
        <v>140</v>
      </c>
      <c r="I334" s="9" t="s">
        <v>7</v>
      </c>
      <c r="J334" s="46">
        <f>K334</f>
        <v>111898.49</v>
      </c>
      <c r="K334" s="45">
        <v>111898.49</v>
      </c>
      <c r="L334" s="62" t="s">
        <v>8</v>
      </c>
      <c r="M334" s="118">
        <v>251</v>
      </c>
      <c r="N334" s="26">
        <v>45891</v>
      </c>
    </row>
    <row r="335" spans="2:14" ht="49.5" customHeight="1" x14ac:dyDescent="0.3">
      <c r="B335" s="15">
        <v>2</v>
      </c>
      <c r="C335" s="134" t="s">
        <v>31</v>
      </c>
      <c r="D335" s="12" t="s">
        <v>19</v>
      </c>
      <c r="E335" s="142" t="s">
        <v>217</v>
      </c>
      <c r="F335" s="9">
        <v>305708</v>
      </c>
      <c r="G335" s="74" t="s">
        <v>91</v>
      </c>
      <c r="H335" s="144" t="s">
        <v>191</v>
      </c>
      <c r="I335" s="9" t="s">
        <v>245</v>
      </c>
      <c r="J335" s="148">
        <f>K335+K336</f>
        <v>17332.239999999998</v>
      </c>
      <c r="K335" s="45">
        <v>15033.07</v>
      </c>
      <c r="L335" s="62" t="s">
        <v>5</v>
      </c>
      <c r="M335" s="118">
        <v>252</v>
      </c>
      <c r="N335" s="26">
        <v>45896</v>
      </c>
    </row>
    <row r="336" spans="2:14" ht="49.5" customHeight="1" x14ac:dyDescent="0.3">
      <c r="B336" s="15">
        <v>2</v>
      </c>
      <c r="C336" s="135"/>
      <c r="D336" s="12" t="s">
        <v>19</v>
      </c>
      <c r="E336" s="143"/>
      <c r="F336" s="9">
        <v>305708</v>
      </c>
      <c r="G336" s="74" t="s">
        <v>91</v>
      </c>
      <c r="H336" s="145"/>
      <c r="I336" s="9" t="s">
        <v>245</v>
      </c>
      <c r="J336" s="149"/>
      <c r="K336" s="45">
        <v>2299.17</v>
      </c>
      <c r="L336" s="62" t="s">
        <v>8</v>
      </c>
      <c r="M336" s="118">
        <v>253</v>
      </c>
      <c r="N336" s="26">
        <v>45896</v>
      </c>
    </row>
    <row r="337" spans="2:14" ht="49.5" customHeight="1" x14ac:dyDescent="0.3">
      <c r="B337" s="15">
        <v>2</v>
      </c>
      <c r="C337" s="134" t="s">
        <v>31</v>
      </c>
      <c r="D337" s="12" t="s">
        <v>19</v>
      </c>
      <c r="E337" s="142" t="s">
        <v>217</v>
      </c>
      <c r="F337" s="9">
        <v>318761</v>
      </c>
      <c r="G337" s="5" t="s">
        <v>115</v>
      </c>
      <c r="H337" s="163" t="s">
        <v>167</v>
      </c>
      <c r="I337" s="9" t="s">
        <v>10</v>
      </c>
      <c r="J337" s="148">
        <f>K337+K338</f>
        <v>12146.68</v>
      </c>
      <c r="K337" s="45">
        <v>10535.39</v>
      </c>
      <c r="L337" s="62" t="s">
        <v>5</v>
      </c>
      <c r="M337" s="118">
        <v>254</v>
      </c>
      <c r="N337" s="26">
        <v>45896</v>
      </c>
    </row>
    <row r="338" spans="2:14" ht="57.75" customHeight="1" x14ac:dyDescent="0.3">
      <c r="B338" s="15">
        <v>2</v>
      </c>
      <c r="C338" s="135"/>
      <c r="D338" s="12" t="s">
        <v>19</v>
      </c>
      <c r="E338" s="143"/>
      <c r="F338" s="9">
        <v>318761</v>
      </c>
      <c r="G338" s="5" t="s">
        <v>115</v>
      </c>
      <c r="H338" s="163"/>
      <c r="I338" s="9" t="s">
        <v>10</v>
      </c>
      <c r="J338" s="149"/>
      <c r="K338" s="45">
        <v>1611.29</v>
      </c>
      <c r="L338" s="62" t="s">
        <v>8</v>
      </c>
      <c r="M338" s="118">
        <v>255</v>
      </c>
      <c r="N338" s="26">
        <v>45896</v>
      </c>
    </row>
    <row r="339" spans="2:14" ht="49.5" customHeight="1" x14ac:dyDescent="0.3">
      <c r="B339" s="15">
        <v>7</v>
      </c>
      <c r="C339" s="134" t="s">
        <v>30</v>
      </c>
      <c r="D339" s="12" t="s">
        <v>64</v>
      </c>
      <c r="E339" s="142" t="s">
        <v>30</v>
      </c>
      <c r="F339" s="21">
        <v>338556</v>
      </c>
      <c r="G339" s="144" t="s">
        <v>4</v>
      </c>
      <c r="H339" s="144" t="s">
        <v>149</v>
      </c>
      <c r="I339" s="9" t="s">
        <v>245</v>
      </c>
      <c r="J339" s="148">
        <f>K339+K340</f>
        <v>900928.74</v>
      </c>
      <c r="K339" s="45">
        <v>14686.98</v>
      </c>
      <c r="L339" s="62" t="s">
        <v>5</v>
      </c>
      <c r="M339" s="118">
        <v>256</v>
      </c>
      <c r="N339" s="26">
        <v>45905</v>
      </c>
    </row>
    <row r="340" spans="2:14" ht="49.5" customHeight="1" x14ac:dyDescent="0.3">
      <c r="B340" s="15">
        <v>7</v>
      </c>
      <c r="C340" s="135"/>
      <c r="D340" s="12" t="s">
        <v>64</v>
      </c>
      <c r="E340" s="143"/>
      <c r="F340" s="21">
        <v>338556</v>
      </c>
      <c r="G340" s="145"/>
      <c r="H340" s="145"/>
      <c r="I340" s="9" t="s">
        <v>245</v>
      </c>
      <c r="J340" s="149"/>
      <c r="K340" s="45">
        <v>886241.76</v>
      </c>
      <c r="L340" s="62" t="s">
        <v>8</v>
      </c>
      <c r="M340" s="118">
        <v>257</v>
      </c>
      <c r="N340" s="26">
        <v>45905</v>
      </c>
    </row>
    <row r="341" spans="2:14" ht="117.75" customHeight="1" x14ac:dyDescent="0.3">
      <c r="B341" s="15">
        <v>2</v>
      </c>
      <c r="C341" s="13" t="s">
        <v>31</v>
      </c>
      <c r="D341" s="12" t="s">
        <v>19</v>
      </c>
      <c r="E341" s="15" t="s">
        <v>217</v>
      </c>
      <c r="F341" s="21">
        <v>318092</v>
      </c>
      <c r="G341" s="5" t="s">
        <v>249</v>
      </c>
      <c r="H341" s="5" t="s">
        <v>248</v>
      </c>
      <c r="I341" s="9" t="s">
        <v>20</v>
      </c>
      <c r="J341" s="46">
        <f>K341</f>
        <v>40460</v>
      </c>
      <c r="K341" s="45">
        <v>40460</v>
      </c>
      <c r="L341" s="62" t="s">
        <v>5</v>
      </c>
      <c r="M341" s="118">
        <v>258</v>
      </c>
      <c r="N341" s="26">
        <v>45905</v>
      </c>
    </row>
    <row r="342" spans="2:14" ht="49.5" customHeight="1" x14ac:dyDescent="0.3">
      <c r="B342" s="15">
        <v>2</v>
      </c>
      <c r="C342" s="150" t="s">
        <v>31</v>
      </c>
      <c r="D342" s="12" t="s">
        <v>19</v>
      </c>
      <c r="E342" s="142" t="s">
        <v>43</v>
      </c>
      <c r="F342" s="21">
        <v>305708</v>
      </c>
      <c r="G342" s="142" t="s">
        <v>91</v>
      </c>
      <c r="H342" s="144" t="s">
        <v>191</v>
      </c>
      <c r="I342" s="9" t="s">
        <v>247</v>
      </c>
      <c r="J342" s="148">
        <f>K342+K343</f>
        <v>1187469.8</v>
      </c>
      <c r="K342" s="45">
        <v>1029948.29</v>
      </c>
      <c r="L342" s="62" t="s">
        <v>5</v>
      </c>
      <c r="M342" s="118">
        <v>259</v>
      </c>
      <c r="N342" s="26">
        <v>45905</v>
      </c>
    </row>
    <row r="343" spans="2:14" ht="49.5" customHeight="1" x14ac:dyDescent="0.3">
      <c r="B343" s="15">
        <v>2</v>
      </c>
      <c r="C343" s="135"/>
      <c r="D343" s="12" t="s">
        <v>19</v>
      </c>
      <c r="E343" s="143"/>
      <c r="F343" s="21">
        <v>305708</v>
      </c>
      <c r="G343" s="143"/>
      <c r="H343" s="145"/>
      <c r="I343" s="9" t="s">
        <v>247</v>
      </c>
      <c r="J343" s="149"/>
      <c r="K343" s="45">
        <v>157521.51</v>
      </c>
      <c r="L343" s="62" t="s">
        <v>8</v>
      </c>
      <c r="M343" s="118">
        <v>260</v>
      </c>
      <c r="N343" s="26">
        <v>45905</v>
      </c>
    </row>
    <row r="344" spans="2:14" ht="49.5" customHeight="1" x14ac:dyDescent="0.3">
      <c r="B344" s="15">
        <v>6</v>
      </c>
      <c r="C344" s="12" t="s">
        <v>50</v>
      </c>
      <c r="D344" s="12" t="s">
        <v>38</v>
      </c>
      <c r="E344" s="15" t="s">
        <v>62</v>
      </c>
      <c r="F344" s="21">
        <v>328141</v>
      </c>
      <c r="G344" s="5" t="s">
        <v>60</v>
      </c>
      <c r="H344" s="5" t="s">
        <v>195</v>
      </c>
      <c r="I344" s="9" t="s">
        <v>84</v>
      </c>
      <c r="J344" s="46">
        <f>K344</f>
        <v>141956.72</v>
      </c>
      <c r="K344" s="45">
        <v>141956.72</v>
      </c>
      <c r="L344" s="62" t="s">
        <v>8</v>
      </c>
      <c r="M344" s="118">
        <v>261</v>
      </c>
      <c r="N344" s="26">
        <v>45905</v>
      </c>
    </row>
    <row r="345" spans="2:14" ht="60.75" customHeight="1" x14ac:dyDescent="0.3">
      <c r="B345" s="74">
        <v>6</v>
      </c>
      <c r="C345" s="12" t="s">
        <v>50</v>
      </c>
      <c r="D345" s="12" t="s">
        <v>38</v>
      </c>
      <c r="E345" s="73" t="s">
        <v>62</v>
      </c>
      <c r="F345" s="74">
        <v>328455</v>
      </c>
      <c r="G345" s="5" t="s">
        <v>250</v>
      </c>
      <c r="H345" s="5" t="s">
        <v>214</v>
      </c>
      <c r="I345" s="9" t="s">
        <v>10</v>
      </c>
      <c r="J345" s="46">
        <v>196807.46</v>
      </c>
      <c r="K345" s="46">
        <v>196807.46</v>
      </c>
      <c r="L345" s="62" t="s">
        <v>8</v>
      </c>
      <c r="M345" s="118">
        <v>263</v>
      </c>
      <c r="N345" s="26">
        <v>45912</v>
      </c>
    </row>
    <row r="346" spans="2:14" ht="60.75" customHeight="1" x14ac:dyDescent="0.3">
      <c r="B346" s="74">
        <v>6</v>
      </c>
      <c r="C346" s="12" t="s">
        <v>50</v>
      </c>
      <c r="D346" s="12" t="s">
        <v>38</v>
      </c>
      <c r="E346" s="73" t="s">
        <v>62</v>
      </c>
      <c r="F346" s="21">
        <v>328455</v>
      </c>
      <c r="G346" s="5" t="s">
        <v>250</v>
      </c>
      <c r="H346" s="5" t="s">
        <v>214</v>
      </c>
      <c r="I346" s="9" t="s">
        <v>104</v>
      </c>
      <c r="J346" s="46">
        <v>2036651.68</v>
      </c>
      <c r="K346" s="46">
        <v>2036651.68</v>
      </c>
      <c r="L346" s="62" t="s">
        <v>5</v>
      </c>
      <c r="M346" s="118">
        <v>264</v>
      </c>
      <c r="N346" s="26">
        <v>45912</v>
      </c>
    </row>
    <row r="347" spans="2:14" ht="102" customHeight="1" x14ac:dyDescent="0.3">
      <c r="B347" s="15">
        <v>2</v>
      </c>
      <c r="C347" s="13" t="s">
        <v>31</v>
      </c>
      <c r="D347" s="12" t="s">
        <v>19</v>
      </c>
      <c r="E347" s="71" t="s">
        <v>43</v>
      </c>
      <c r="F347" s="21">
        <v>305708</v>
      </c>
      <c r="G347" s="5" t="s">
        <v>57</v>
      </c>
      <c r="H347" s="3" t="s">
        <v>191</v>
      </c>
      <c r="I347" s="9" t="s">
        <v>28</v>
      </c>
      <c r="J347" s="46">
        <f>K347</f>
        <v>1213104.97</v>
      </c>
      <c r="K347" s="45">
        <v>1213104.97</v>
      </c>
      <c r="L347" s="62" t="s">
        <v>5</v>
      </c>
      <c r="M347" s="118">
        <v>265</v>
      </c>
      <c r="N347" s="26">
        <v>45912</v>
      </c>
    </row>
    <row r="348" spans="2:14" ht="64.5" customHeight="1" x14ac:dyDescent="0.3">
      <c r="B348" s="15">
        <v>2</v>
      </c>
      <c r="C348" s="134" t="s">
        <v>31</v>
      </c>
      <c r="D348" s="12" t="s">
        <v>19</v>
      </c>
      <c r="E348" s="136" t="s">
        <v>43</v>
      </c>
      <c r="F348" s="21">
        <v>305708</v>
      </c>
      <c r="G348" s="5" t="s">
        <v>57</v>
      </c>
      <c r="H348" s="163" t="s">
        <v>191</v>
      </c>
      <c r="I348" s="9" t="s">
        <v>251</v>
      </c>
      <c r="J348" s="46">
        <f>K348</f>
        <v>176473.34</v>
      </c>
      <c r="K348" s="45">
        <v>176473.34</v>
      </c>
      <c r="L348" s="62" t="s">
        <v>5</v>
      </c>
      <c r="M348" s="118">
        <v>266</v>
      </c>
      <c r="N348" s="26">
        <v>45912</v>
      </c>
    </row>
    <row r="349" spans="2:14" ht="70.5" customHeight="1" x14ac:dyDescent="0.3">
      <c r="B349" s="15">
        <v>2</v>
      </c>
      <c r="C349" s="135"/>
      <c r="D349" s="12" t="s">
        <v>19</v>
      </c>
      <c r="E349" s="154"/>
      <c r="F349" s="21">
        <v>305708</v>
      </c>
      <c r="G349" s="5" t="s">
        <v>57</v>
      </c>
      <c r="H349" s="163"/>
      <c r="I349" s="9" t="s">
        <v>251</v>
      </c>
      <c r="J349" s="46">
        <f>K349</f>
        <v>26990.04</v>
      </c>
      <c r="K349" s="45">
        <v>26990.04</v>
      </c>
      <c r="L349" s="62" t="s">
        <v>8</v>
      </c>
      <c r="M349" s="118">
        <v>267</v>
      </c>
      <c r="N349" s="26">
        <v>45912</v>
      </c>
    </row>
    <row r="350" spans="2:14" ht="101.25" customHeight="1" x14ac:dyDescent="0.3">
      <c r="B350" s="15">
        <v>2</v>
      </c>
      <c r="C350" s="13" t="s">
        <v>31</v>
      </c>
      <c r="D350" s="12" t="s">
        <v>19</v>
      </c>
      <c r="E350" s="74" t="s">
        <v>217</v>
      </c>
      <c r="F350" s="21">
        <v>318878</v>
      </c>
      <c r="G350" s="3" t="s">
        <v>105</v>
      </c>
      <c r="H350" s="3" t="s">
        <v>158</v>
      </c>
      <c r="I350" s="9" t="s">
        <v>28</v>
      </c>
      <c r="J350" s="46">
        <f>K350</f>
        <v>900000</v>
      </c>
      <c r="K350" s="45">
        <v>900000</v>
      </c>
      <c r="L350" s="62" t="s">
        <v>5</v>
      </c>
      <c r="M350" s="118">
        <v>268</v>
      </c>
      <c r="N350" s="26">
        <v>45912</v>
      </c>
    </row>
    <row r="351" spans="2:14" ht="85.5" customHeight="1" x14ac:dyDescent="0.3">
      <c r="B351" s="74">
        <v>3</v>
      </c>
      <c r="C351" s="12" t="s">
        <v>47</v>
      </c>
      <c r="D351" s="12" t="s">
        <v>48</v>
      </c>
      <c r="E351" s="15" t="s">
        <v>49</v>
      </c>
      <c r="F351" s="21">
        <v>334039</v>
      </c>
      <c r="G351" s="5" t="s">
        <v>60</v>
      </c>
      <c r="H351" s="5" t="s">
        <v>131</v>
      </c>
      <c r="I351" s="9" t="s">
        <v>20</v>
      </c>
      <c r="J351" s="46">
        <f>K351</f>
        <v>2431301.54</v>
      </c>
      <c r="K351" s="45">
        <v>2431301.54</v>
      </c>
      <c r="L351" s="62" t="s">
        <v>8</v>
      </c>
      <c r="M351" s="118">
        <v>269</v>
      </c>
      <c r="N351" s="26">
        <v>45912</v>
      </c>
    </row>
    <row r="352" spans="2:14" ht="57.75" customHeight="1" x14ac:dyDescent="0.3">
      <c r="B352" s="15">
        <v>2</v>
      </c>
      <c r="C352" s="134" t="s">
        <v>31</v>
      </c>
      <c r="D352" s="12" t="s">
        <v>19</v>
      </c>
      <c r="E352" s="173" t="s">
        <v>43</v>
      </c>
      <c r="F352" s="21">
        <v>305708</v>
      </c>
      <c r="G352" s="5" t="s">
        <v>57</v>
      </c>
      <c r="H352" s="163" t="s">
        <v>191</v>
      </c>
      <c r="I352" s="9" t="s">
        <v>254</v>
      </c>
      <c r="J352" s="148">
        <f>K352+K353</f>
        <v>196063.77</v>
      </c>
      <c r="K352" s="50">
        <v>170055.31</v>
      </c>
      <c r="L352" s="62" t="s">
        <v>5</v>
      </c>
      <c r="M352" s="110">
        <v>270</v>
      </c>
      <c r="N352" s="26">
        <v>45916</v>
      </c>
    </row>
    <row r="353" spans="2:14" ht="50.25" customHeight="1" x14ac:dyDescent="0.3">
      <c r="B353" s="15">
        <v>2</v>
      </c>
      <c r="C353" s="135"/>
      <c r="D353" s="12" t="s">
        <v>19</v>
      </c>
      <c r="E353" s="173"/>
      <c r="F353" s="21">
        <v>305708</v>
      </c>
      <c r="G353" s="5" t="s">
        <v>57</v>
      </c>
      <c r="H353" s="163"/>
      <c r="I353" s="9" t="s">
        <v>254</v>
      </c>
      <c r="J353" s="149"/>
      <c r="K353" s="50">
        <v>26008.46</v>
      </c>
      <c r="L353" s="62" t="s">
        <v>8</v>
      </c>
      <c r="M353" s="110">
        <v>271</v>
      </c>
      <c r="N353" s="26">
        <v>45916</v>
      </c>
    </row>
    <row r="354" spans="2:14" ht="51" customHeight="1" x14ac:dyDescent="0.3">
      <c r="B354" s="74">
        <v>3</v>
      </c>
      <c r="C354" s="134" t="s">
        <v>47</v>
      </c>
      <c r="D354" s="16" t="s">
        <v>48</v>
      </c>
      <c r="E354" s="142" t="s">
        <v>49</v>
      </c>
      <c r="F354" s="9">
        <v>328124</v>
      </c>
      <c r="G354" s="5" t="s">
        <v>78</v>
      </c>
      <c r="H354" s="144" t="s">
        <v>163</v>
      </c>
      <c r="I354" s="9" t="s">
        <v>20</v>
      </c>
      <c r="J354" s="148">
        <f>K354+K355</f>
        <v>265457.17000000004</v>
      </c>
      <c r="K354" s="50">
        <v>91464.13</v>
      </c>
      <c r="L354" s="62" t="s">
        <v>5</v>
      </c>
      <c r="M354" s="118">
        <v>272</v>
      </c>
      <c r="N354" s="26">
        <v>45916</v>
      </c>
    </row>
    <row r="355" spans="2:14" ht="58.5" customHeight="1" x14ac:dyDescent="0.3">
      <c r="B355" s="15">
        <v>3</v>
      </c>
      <c r="C355" s="135"/>
      <c r="D355" s="12" t="s">
        <v>48</v>
      </c>
      <c r="E355" s="143"/>
      <c r="F355" s="21">
        <v>328124</v>
      </c>
      <c r="G355" s="5" t="s">
        <v>78</v>
      </c>
      <c r="H355" s="145"/>
      <c r="I355" s="9" t="s">
        <v>20</v>
      </c>
      <c r="J355" s="149"/>
      <c r="K355" s="50">
        <v>173993.04</v>
      </c>
      <c r="L355" s="62" t="s">
        <v>8</v>
      </c>
      <c r="M355" s="118">
        <v>273</v>
      </c>
      <c r="N355" s="26">
        <v>45916</v>
      </c>
    </row>
    <row r="356" spans="2:14" ht="85.5" customHeight="1" x14ac:dyDescent="0.3">
      <c r="B356" s="15">
        <v>3</v>
      </c>
      <c r="C356" s="12" t="s">
        <v>47</v>
      </c>
      <c r="D356" s="12" t="s">
        <v>48</v>
      </c>
      <c r="E356" s="15" t="s">
        <v>49</v>
      </c>
      <c r="F356" s="21">
        <v>328124</v>
      </c>
      <c r="G356" s="8" t="s">
        <v>78</v>
      </c>
      <c r="H356" s="8" t="s">
        <v>163</v>
      </c>
      <c r="I356" s="9" t="s">
        <v>56</v>
      </c>
      <c r="J356" s="46">
        <f>K356</f>
        <v>1046182.75</v>
      </c>
      <c r="K356" s="50">
        <v>1046182.75</v>
      </c>
      <c r="L356" s="62" t="s">
        <v>5</v>
      </c>
      <c r="M356" s="118">
        <v>274</v>
      </c>
      <c r="N356" s="26">
        <v>45916</v>
      </c>
    </row>
    <row r="357" spans="2:14" ht="102.75" customHeight="1" x14ac:dyDescent="0.3">
      <c r="B357" s="15">
        <v>2</v>
      </c>
      <c r="C357" s="12" t="s">
        <v>31</v>
      </c>
      <c r="D357" s="12" t="s">
        <v>19</v>
      </c>
      <c r="E357" s="15" t="s">
        <v>217</v>
      </c>
      <c r="F357" s="21">
        <v>319680</v>
      </c>
      <c r="G357" s="5" t="s">
        <v>252</v>
      </c>
      <c r="H357" s="8" t="s">
        <v>255</v>
      </c>
      <c r="I357" s="9" t="s">
        <v>28</v>
      </c>
      <c r="J357" s="46">
        <f>K357</f>
        <v>1775000</v>
      </c>
      <c r="K357" s="50">
        <v>1775000</v>
      </c>
      <c r="L357" s="62" t="s">
        <v>5</v>
      </c>
      <c r="M357" s="118">
        <v>275</v>
      </c>
      <c r="N357" s="26">
        <v>45916</v>
      </c>
    </row>
    <row r="358" spans="2:14" ht="55.5" customHeight="1" x14ac:dyDescent="0.3">
      <c r="B358" s="15">
        <v>1</v>
      </c>
      <c r="C358" s="12" t="s">
        <v>221</v>
      </c>
      <c r="D358" s="12" t="s">
        <v>256</v>
      </c>
      <c r="E358" s="15" t="s">
        <v>419</v>
      </c>
      <c r="F358" s="21">
        <v>351852</v>
      </c>
      <c r="G358" s="8" t="s">
        <v>259</v>
      </c>
      <c r="H358" s="8" t="s">
        <v>260</v>
      </c>
      <c r="I358" s="5" t="s">
        <v>253</v>
      </c>
      <c r="J358" s="148">
        <f>K358+K359</f>
        <v>89675293</v>
      </c>
      <c r="K358" s="50">
        <v>76224000</v>
      </c>
      <c r="L358" s="62" t="s">
        <v>5</v>
      </c>
      <c r="M358" s="118">
        <v>276</v>
      </c>
      <c r="N358" s="26">
        <v>45917</v>
      </c>
    </row>
    <row r="359" spans="2:14" ht="54.75" customHeight="1" x14ac:dyDescent="0.3">
      <c r="B359" s="15">
        <v>1</v>
      </c>
      <c r="C359" s="12" t="s">
        <v>221</v>
      </c>
      <c r="D359" s="12" t="s">
        <v>256</v>
      </c>
      <c r="E359" s="15" t="s">
        <v>419</v>
      </c>
      <c r="F359" s="21">
        <v>351852</v>
      </c>
      <c r="G359" s="8" t="s">
        <v>259</v>
      </c>
      <c r="H359" s="8" t="s">
        <v>260</v>
      </c>
      <c r="I359" s="5" t="s">
        <v>253</v>
      </c>
      <c r="J359" s="149"/>
      <c r="K359" s="50">
        <v>13451293</v>
      </c>
      <c r="L359" s="62" t="s">
        <v>8</v>
      </c>
      <c r="M359" s="118">
        <v>277</v>
      </c>
      <c r="N359" s="26">
        <v>45917</v>
      </c>
    </row>
    <row r="360" spans="2:14" ht="52.5" customHeight="1" x14ac:dyDescent="0.3">
      <c r="B360" s="15">
        <v>7</v>
      </c>
      <c r="C360" s="12" t="s">
        <v>30</v>
      </c>
      <c r="D360" s="12" t="s">
        <v>64</v>
      </c>
      <c r="E360" s="15" t="s">
        <v>30</v>
      </c>
      <c r="F360" s="5">
        <v>338556</v>
      </c>
      <c r="G360" s="5" t="s">
        <v>4</v>
      </c>
      <c r="H360" s="8" t="s">
        <v>149</v>
      </c>
      <c r="I360" s="9" t="s">
        <v>11</v>
      </c>
      <c r="J360" s="46">
        <f>K360</f>
        <v>9861990.9299999997</v>
      </c>
      <c r="K360" s="50">
        <v>9861990.9299999997</v>
      </c>
      <c r="L360" s="9" t="s">
        <v>5</v>
      </c>
      <c r="M360" s="110">
        <v>278</v>
      </c>
      <c r="N360" s="26">
        <v>45918</v>
      </c>
    </row>
    <row r="361" spans="2:14" ht="33.75" customHeight="1" x14ac:dyDescent="0.3">
      <c r="B361" s="15">
        <v>2</v>
      </c>
      <c r="C361" s="134" t="s">
        <v>31</v>
      </c>
      <c r="D361" s="12" t="s">
        <v>19</v>
      </c>
      <c r="E361" s="142" t="s">
        <v>43</v>
      </c>
      <c r="F361" s="9">
        <v>318461</v>
      </c>
      <c r="G361" s="5" t="s">
        <v>95</v>
      </c>
      <c r="H361" s="144" t="s">
        <v>124</v>
      </c>
      <c r="I361" s="9" t="s">
        <v>226</v>
      </c>
      <c r="J361" s="148">
        <f>K361+K362+K363</f>
        <v>155522.5</v>
      </c>
      <c r="K361" s="50">
        <v>6560.3</v>
      </c>
      <c r="L361" s="88" t="s">
        <v>5</v>
      </c>
      <c r="M361" s="110">
        <v>279</v>
      </c>
      <c r="N361" s="26">
        <v>45918</v>
      </c>
    </row>
    <row r="362" spans="2:14" ht="24" customHeight="1" x14ac:dyDescent="0.3">
      <c r="B362" s="15">
        <v>2</v>
      </c>
      <c r="C362" s="156"/>
      <c r="D362" s="12" t="s">
        <v>19</v>
      </c>
      <c r="E362" s="152"/>
      <c r="F362" s="9">
        <v>318461</v>
      </c>
      <c r="G362" s="5" t="s">
        <v>95</v>
      </c>
      <c r="H362" s="153"/>
      <c r="I362" s="9" t="s">
        <v>226</v>
      </c>
      <c r="J362" s="157"/>
      <c r="K362" s="50">
        <v>128331.67</v>
      </c>
      <c r="L362" s="88" t="s">
        <v>5</v>
      </c>
      <c r="M362" s="110">
        <v>280</v>
      </c>
      <c r="N362" s="26">
        <v>45918</v>
      </c>
    </row>
    <row r="363" spans="2:14" ht="30.75" customHeight="1" x14ac:dyDescent="0.3">
      <c r="B363" s="15">
        <v>2</v>
      </c>
      <c r="C363" s="135"/>
      <c r="D363" s="12" t="s">
        <v>19</v>
      </c>
      <c r="E363" s="143"/>
      <c r="F363" s="9">
        <v>318461</v>
      </c>
      <c r="G363" s="5" t="s">
        <v>95</v>
      </c>
      <c r="H363" s="145"/>
      <c r="I363" s="9" t="s">
        <v>226</v>
      </c>
      <c r="J363" s="149"/>
      <c r="K363" s="50">
        <v>20630.53</v>
      </c>
      <c r="L363" s="88" t="s">
        <v>8</v>
      </c>
      <c r="M363" s="110">
        <v>281</v>
      </c>
      <c r="N363" s="26">
        <v>45918</v>
      </c>
    </row>
    <row r="364" spans="2:14" ht="50.25" customHeight="1" x14ac:dyDescent="0.3">
      <c r="B364" s="15">
        <v>3</v>
      </c>
      <c r="C364" s="134" t="s">
        <v>47</v>
      </c>
      <c r="D364" s="12" t="s">
        <v>48</v>
      </c>
      <c r="E364" s="142" t="s">
        <v>49</v>
      </c>
      <c r="F364" s="5">
        <v>328260</v>
      </c>
      <c r="G364" s="5" t="s">
        <v>76</v>
      </c>
      <c r="H364" s="144" t="s">
        <v>126</v>
      </c>
      <c r="I364" s="9" t="s">
        <v>261</v>
      </c>
      <c r="J364" s="148">
        <f>K364+K365</f>
        <v>4156845.69</v>
      </c>
      <c r="K364" s="50">
        <v>3605427.38</v>
      </c>
      <c r="L364" s="62" t="s">
        <v>5</v>
      </c>
      <c r="M364" s="110">
        <v>282</v>
      </c>
      <c r="N364" s="26">
        <v>45918</v>
      </c>
    </row>
    <row r="365" spans="2:14" ht="55.5" customHeight="1" x14ac:dyDescent="0.3">
      <c r="B365" s="15">
        <v>3</v>
      </c>
      <c r="C365" s="135"/>
      <c r="D365" s="12" t="s">
        <v>48</v>
      </c>
      <c r="E365" s="143"/>
      <c r="F365" s="5">
        <v>328260</v>
      </c>
      <c r="G365" s="5" t="s">
        <v>76</v>
      </c>
      <c r="H365" s="145"/>
      <c r="I365" s="9" t="s">
        <v>261</v>
      </c>
      <c r="J365" s="149"/>
      <c r="K365" s="50">
        <v>551418.31000000006</v>
      </c>
      <c r="L365" s="88" t="s">
        <v>8</v>
      </c>
      <c r="M365" s="110">
        <v>283</v>
      </c>
      <c r="N365" s="26">
        <v>45918</v>
      </c>
    </row>
    <row r="366" spans="2:14" ht="39.75" customHeight="1" x14ac:dyDescent="0.3">
      <c r="B366" s="15">
        <v>2</v>
      </c>
      <c r="C366" s="134" t="s">
        <v>31</v>
      </c>
      <c r="D366" s="12" t="s">
        <v>19</v>
      </c>
      <c r="E366" s="142" t="s">
        <v>43</v>
      </c>
      <c r="F366" s="5">
        <v>318924</v>
      </c>
      <c r="G366" s="5" t="s">
        <v>115</v>
      </c>
      <c r="H366" s="144" t="s">
        <v>264</v>
      </c>
      <c r="I366" s="9" t="s">
        <v>7</v>
      </c>
      <c r="J366" s="148">
        <f>K366+K367+K368</f>
        <v>139473.06</v>
      </c>
      <c r="K366" s="50">
        <v>4453.58</v>
      </c>
      <c r="L366" s="5" t="s">
        <v>5</v>
      </c>
      <c r="M366" s="110">
        <v>285</v>
      </c>
      <c r="N366" s="26">
        <v>45918</v>
      </c>
    </row>
    <row r="367" spans="2:14" ht="32.25" customHeight="1" x14ac:dyDescent="0.3">
      <c r="B367" s="15">
        <v>2</v>
      </c>
      <c r="C367" s="156"/>
      <c r="D367" s="12" t="s">
        <v>19</v>
      </c>
      <c r="E367" s="152"/>
      <c r="F367" s="5">
        <v>318924</v>
      </c>
      <c r="G367" s="5" t="s">
        <v>115</v>
      </c>
      <c r="H367" s="153"/>
      <c r="I367" s="9" t="s">
        <v>7</v>
      </c>
      <c r="J367" s="157"/>
      <c r="K367" s="50">
        <v>116517.95</v>
      </c>
      <c r="L367" s="5" t="s">
        <v>5</v>
      </c>
      <c r="M367" s="110">
        <v>286</v>
      </c>
      <c r="N367" s="26">
        <v>45918</v>
      </c>
    </row>
    <row r="368" spans="2:14" ht="34.5" customHeight="1" x14ac:dyDescent="0.3">
      <c r="B368" s="15">
        <v>2</v>
      </c>
      <c r="C368" s="135"/>
      <c r="D368" s="12" t="s">
        <v>19</v>
      </c>
      <c r="E368" s="143"/>
      <c r="F368" s="5">
        <v>318924</v>
      </c>
      <c r="G368" s="5" t="s">
        <v>115</v>
      </c>
      <c r="H368" s="145"/>
      <c r="I368" s="9" t="s">
        <v>7</v>
      </c>
      <c r="J368" s="149"/>
      <c r="K368" s="50">
        <v>18501.53</v>
      </c>
      <c r="L368" s="5" t="s">
        <v>8</v>
      </c>
      <c r="M368" s="110">
        <v>287</v>
      </c>
      <c r="N368" s="26">
        <v>45918</v>
      </c>
    </row>
    <row r="369" spans="2:15" ht="39.75" customHeight="1" x14ac:dyDescent="0.3">
      <c r="B369" s="15">
        <v>2</v>
      </c>
      <c r="C369" s="134" t="s">
        <v>31</v>
      </c>
      <c r="D369" s="12" t="s">
        <v>19</v>
      </c>
      <c r="E369" s="142" t="s">
        <v>43</v>
      </c>
      <c r="F369" s="5">
        <v>318465</v>
      </c>
      <c r="G369" s="5" t="s">
        <v>262</v>
      </c>
      <c r="H369" s="144" t="s">
        <v>265</v>
      </c>
      <c r="I369" s="9" t="s">
        <v>7</v>
      </c>
      <c r="J369" s="148">
        <f>K369+K370+K371</f>
        <v>222245.57</v>
      </c>
      <c r="K369" s="50">
        <v>171955</v>
      </c>
      <c r="L369" s="5" t="s">
        <v>5</v>
      </c>
      <c r="M369" s="9">
        <v>288</v>
      </c>
      <c r="N369" s="26">
        <v>45918</v>
      </c>
    </row>
    <row r="370" spans="2:15" ht="24" customHeight="1" x14ac:dyDescent="0.3">
      <c r="B370" s="15">
        <v>2</v>
      </c>
      <c r="C370" s="156"/>
      <c r="D370" s="12" t="s">
        <v>19</v>
      </c>
      <c r="E370" s="152"/>
      <c r="F370" s="5">
        <v>318465</v>
      </c>
      <c r="G370" s="5" t="s">
        <v>262</v>
      </c>
      <c r="H370" s="153"/>
      <c r="I370" s="9" t="s">
        <v>7</v>
      </c>
      <c r="J370" s="157"/>
      <c r="K370" s="50">
        <v>20809.009999999998</v>
      </c>
      <c r="L370" s="5" t="s">
        <v>5</v>
      </c>
      <c r="M370" s="9">
        <v>289</v>
      </c>
      <c r="N370" s="26">
        <v>45918</v>
      </c>
    </row>
    <row r="371" spans="2:15" ht="36.75" customHeight="1" x14ac:dyDescent="0.3">
      <c r="B371" s="15">
        <v>2</v>
      </c>
      <c r="C371" s="135"/>
      <c r="D371" s="12" t="s">
        <v>19</v>
      </c>
      <c r="E371" s="143"/>
      <c r="F371" s="5">
        <v>318465</v>
      </c>
      <c r="G371" s="5" t="s">
        <v>262</v>
      </c>
      <c r="H371" s="145"/>
      <c r="I371" s="9" t="s">
        <v>7</v>
      </c>
      <c r="J371" s="149"/>
      <c r="K371" s="50">
        <v>29481.56</v>
      </c>
      <c r="L371" s="5" t="s">
        <v>8</v>
      </c>
      <c r="M371" s="9">
        <v>290</v>
      </c>
      <c r="N371" s="26">
        <v>45918</v>
      </c>
    </row>
    <row r="372" spans="2:15" ht="39.75" customHeight="1" x14ac:dyDescent="0.3">
      <c r="B372" s="74">
        <v>6</v>
      </c>
      <c r="C372" s="134" t="s">
        <v>50</v>
      </c>
      <c r="D372" s="12" t="s">
        <v>38</v>
      </c>
      <c r="E372" s="136" t="s">
        <v>62</v>
      </c>
      <c r="F372" s="15">
        <v>329874</v>
      </c>
      <c r="G372" s="74" t="s">
        <v>73</v>
      </c>
      <c r="H372" s="144" t="s">
        <v>134</v>
      </c>
      <c r="I372" s="9" t="s">
        <v>263</v>
      </c>
      <c r="J372" s="148">
        <f>K372+K373</f>
        <v>79541.329999999987</v>
      </c>
      <c r="K372" s="50">
        <v>68989.929999999993</v>
      </c>
      <c r="L372" s="9" t="s">
        <v>5</v>
      </c>
      <c r="M372" s="110">
        <v>291</v>
      </c>
      <c r="N372" s="26">
        <v>45918</v>
      </c>
    </row>
    <row r="373" spans="2:15" ht="38.25" customHeight="1" x14ac:dyDescent="0.3">
      <c r="B373" s="15">
        <v>6</v>
      </c>
      <c r="C373" s="135"/>
      <c r="D373" s="12" t="s">
        <v>38</v>
      </c>
      <c r="E373" s="137"/>
      <c r="F373" s="9">
        <v>329874</v>
      </c>
      <c r="G373" s="5" t="s">
        <v>73</v>
      </c>
      <c r="H373" s="145"/>
      <c r="I373" s="9" t="s">
        <v>85</v>
      </c>
      <c r="J373" s="149"/>
      <c r="K373" s="50">
        <v>10551.4</v>
      </c>
      <c r="L373" s="9" t="s">
        <v>8</v>
      </c>
      <c r="M373" s="9">
        <v>292</v>
      </c>
      <c r="N373" s="26">
        <v>45918</v>
      </c>
    </row>
    <row r="374" spans="2:15" ht="44.25" customHeight="1" x14ac:dyDescent="0.3">
      <c r="B374" s="15">
        <v>2</v>
      </c>
      <c r="C374" s="134" t="s">
        <v>31</v>
      </c>
      <c r="D374" s="12" t="s">
        <v>19</v>
      </c>
      <c r="E374" s="136" t="s">
        <v>43</v>
      </c>
      <c r="F374" s="21">
        <v>328178</v>
      </c>
      <c r="G374" s="5" t="s">
        <v>83</v>
      </c>
      <c r="H374" s="144" t="s">
        <v>266</v>
      </c>
      <c r="I374" s="9" t="s">
        <v>7</v>
      </c>
      <c r="J374" s="148">
        <f>K374+K375</f>
        <v>2316201.9499999997</v>
      </c>
      <c r="K374" s="50">
        <v>2008950.63</v>
      </c>
      <c r="L374" s="9" t="s">
        <v>5</v>
      </c>
      <c r="M374" s="9">
        <v>293</v>
      </c>
      <c r="N374" s="26">
        <v>45922</v>
      </c>
    </row>
    <row r="375" spans="2:15" ht="51" customHeight="1" x14ac:dyDescent="0.3">
      <c r="B375" s="15">
        <v>2</v>
      </c>
      <c r="C375" s="135"/>
      <c r="D375" s="12" t="s">
        <v>19</v>
      </c>
      <c r="E375" s="137"/>
      <c r="F375" s="21">
        <v>328178</v>
      </c>
      <c r="G375" s="5" t="s">
        <v>83</v>
      </c>
      <c r="H375" s="145"/>
      <c r="I375" s="9" t="s">
        <v>7</v>
      </c>
      <c r="J375" s="149"/>
      <c r="K375" s="50">
        <v>307251.32</v>
      </c>
      <c r="L375" s="9" t="s">
        <v>8</v>
      </c>
      <c r="M375" s="9">
        <v>294</v>
      </c>
      <c r="N375" s="26">
        <v>45922</v>
      </c>
    </row>
    <row r="376" spans="2:15" ht="87.75" customHeight="1" x14ac:dyDescent="0.3">
      <c r="B376" s="15">
        <v>2</v>
      </c>
      <c r="C376" s="13" t="s">
        <v>31</v>
      </c>
      <c r="D376" s="12" t="s">
        <v>19</v>
      </c>
      <c r="E376" s="72" t="s">
        <v>43</v>
      </c>
      <c r="F376" s="21">
        <v>309532</v>
      </c>
      <c r="G376" s="5" t="s">
        <v>115</v>
      </c>
      <c r="H376" s="36" t="s">
        <v>179</v>
      </c>
      <c r="I376" s="9" t="s">
        <v>28</v>
      </c>
      <c r="J376" s="46">
        <f>K376</f>
        <v>1694260</v>
      </c>
      <c r="K376" s="50">
        <v>1694260</v>
      </c>
      <c r="L376" s="9" t="s">
        <v>5</v>
      </c>
      <c r="M376" s="9">
        <v>295</v>
      </c>
      <c r="N376" s="26">
        <v>45922</v>
      </c>
    </row>
    <row r="377" spans="2:15" ht="90.75" customHeight="1" x14ac:dyDescent="0.3">
      <c r="B377" s="15">
        <v>2</v>
      </c>
      <c r="C377" s="13" t="s">
        <v>31</v>
      </c>
      <c r="D377" s="12" t="s">
        <v>19</v>
      </c>
      <c r="E377" s="72" t="s">
        <v>43</v>
      </c>
      <c r="F377" s="21">
        <v>313369</v>
      </c>
      <c r="G377" s="5" t="s">
        <v>55</v>
      </c>
      <c r="H377" s="37" t="s">
        <v>267</v>
      </c>
      <c r="I377" s="9" t="s">
        <v>28</v>
      </c>
      <c r="J377" s="46">
        <f>K377</f>
        <v>4525209.82</v>
      </c>
      <c r="K377" s="50">
        <v>4525209.82</v>
      </c>
      <c r="L377" s="9" t="s">
        <v>5</v>
      </c>
      <c r="M377" s="9">
        <v>296</v>
      </c>
      <c r="N377" s="26">
        <v>45922</v>
      </c>
    </row>
    <row r="378" spans="2:15" ht="31.5" customHeight="1" x14ac:dyDescent="0.3">
      <c r="B378" s="142">
        <v>2</v>
      </c>
      <c r="C378" s="134" t="s">
        <v>31</v>
      </c>
      <c r="D378" s="12" t="s">
        <v>19</v>
      </c>
      <c r="E378" s="136" t="s">
        <v>43</v>
      </c>
      <c r="F378" s="9">
        <v>302421</v>
      </c>
      <c r="G378" s="5" t="s">
        <v>268</v>
      </c>
      <c r="H378" s="138" t="s">
        <v>183</v>
      </c>
      <c r="I378" s="9" t="s">
        <v>219</v>
      </c>
      <c r="J378" s="148">
        <f>K378+K379</f>
        <v>78112.61</v>
      </c>
      <c r="K378" s="52">
        <v>5223.17</v>
      </c>
      <c r="L378" s="88" t="s">
        <v>5</v>
      </c>
      <c r="M378" s="110">
        <v>297</v>
      </c>
      <c r="N378" s="26">
        <v>45923</v>
      </c>
    </row>
    <row r="379" spans="2:15" ht="33.75" customHeight="1" x14ac:dyDescent="0.3">
      <c r="B379" s="143"/>
      <c r="C379" s="135"/>
      <c r="D379" s="12" t="s">
        <v>19</v>
      </c>
      <c r="E379" s="137"/>
      <c r="F379" s="9">
        <v>302421</v>
      </c>
      <c r="G379" s="5" t="s">
        <v>268</v>
      </c>
      <c r="H379" s="139"/>
      <c r="I379" s="9" t="s">
        <v>219</v>
      </c>
      <c r="J379" s="149"/>
      <c r="K379" s="50">
        <v>72889.440000000002</v>
      </c>
      <c r="L379" s="88" t="s">
        <v>8</v>
      </c>
      <c r="M379" s="110">
        <v>298</v>
      </c>
      <c r="N379" s="26">
        <v>45923</v>
      </c>
    </row>
    <row r="380" spans="2:15" ht="72" customHeight="1" x14ac:dyDescent="0.3">
      <c r="B380" s="15">
        <v>2</v>
      </c>
      <c r="C380" s="13" t="s">
        <v>31</v>
      </c>
      <c r="D380" s="12" t="s">
        <v>19</v>
      </c>
      <c r="E380" s="72" t="s">
        <v>43</v>
      </c>
      <c r="F380" s="56">
        <v>302421</v>
      </c>
      <c r="G380" s="3" t="s">
        <v>268</v>
      </c>
      <c r="H380" s="35" t="s">
        <v>183</v>
      </c>
      <c r="I380" s="56" t="s">
        <v>104</v>
      </c>
      <c r="J380" s="46">
        <f>K380</f>
        <v>471361.72</v>
      </c>
      <c r="K380" s="52">
        <v>471361.72</v>
      </c>
      <c r="L380" s="89" t="s">
        <v>5</v>
      </c>
      <c r="M380" s="117">
        <v>299</v>
      </c>
      <c r="N380" s="27">
        <v>45923</v>
      </c>
    </row>
    <row r="381" spans="2:15" ht="30" customHeight="1" x14ac:dyDescent="0.3">
      <c r="B381" s="15">
        <v>6</v>
      </c>
      <c r="C381" s="134" t="s">
        <v>50</v>
      </c>
      <c r="D381" s="12" t="s">
        <v>38</v>
      </c>
      <c r="E381" s="136" t="s">
        <v>62</v>
      </c>
      <c r="F381" s="9">
        <v>329872</v>
      </c>
      <c r="G381" s="5" t="s">
        <v>73</v>
      </c>
      <c r="H381" s="138" t="s">
        <v>171</v>
      </c>
      <c r="I381" s="9" t="s">
        <v>20</v>
      </c>
      <c r="J381" s="148">
        <f>K381+K382</f>
        <v>81484.73</v>
      </c>
      <c r="K381" s="50">
        <v>70675.53</v>
      </c>
      <c r="L381" s="88" t="s">
        <v>5</v>
      </c>
      <c r="M381" s="110">
        <v>301</v>
      </c>
      <c r="N381" s="26">
        <v>45923</v>
      </c>
    </row>
    <row r="382" spans="2:15" ht="34.5" customHeight="1" x14ac:dyDescent="0.3">
      <c r="B382" s="15">
        <v>6</v>
      </c>
      <c r="C382" s="135"/>
      <c r="D382" s="12" t="s">
        <v>38</v>
      </c>
      <c r="E382" s="137"/>
      <c r="F382" s="9">
        <v>329872</v>
      </c>
      <c r="G382" s="5" t="s">
        <v>73</v>
      </c>
      <c r="H382" s="139"/>
      <c r="I382" s="9" t="s">
        <v>20</v>
      </c>
      <c r="J382" s="149"/>
      <c r="K382" s="50">
        <v>10809.2</v>
      </c>
      <c r="L382" s="88" t="s">
        <v>8</v>
      </c>
      <c r="M382" s="110">
        <v>302</v>
      </c>
      <c r="N382" s="26">
        <v>45923</v>
      </c>
    </row>
    <row r="383" spans="2:15" ht="36" customHeight="1" x14ac:dyDescent="0.3">
      <c r="B383" s="15">
        <v>6</v>
      </c>
      <c r="C383" s="134" t="s">
        <v>50</v>
      </c>
      <c r="D383" s="12" t="s">
        <v>38</v>
      </c>
      <c r="E383" s="136" t="s">
        <v>62</v>
      </c>
      <c r="F383" s="9">
        <v>329872</v>
      </c>
      <c r="G383" s="5" t="s">
        <v>73</v>
      </c>
      <c r="H383" s="138" t="s">
        <v>171</v>
      </c>
      <c r="I383" s="9" t="s">
        <v>85</v>
      </c>
      <c r="J383" s="148">
        <f>K383+K384</f>
        <v>607401.18000000005</v>
      </c>
      <c r="K383" s="50">
        <v>526827.55000000005</v>
      </c>
      <c r="L383" s="88" t="s">
        <v>5</v>
      </c>
      <c r="M383" s="110">
        <v>303</v>
      </c>
      <c r="N383" s="26">
        <v>45923</v>
      </c>
      <c r="O383" s="2"/>
    </row>
    <row r="384" spans="2:15" ht="30.75" customHeight="1" x14ac:dyDescent="0.3">
      <c r="B384" s="15">
        <v>6</v>
      </c>
      <c r="C384" s="135"/>
      <c r="D384" s="12" t="s">
        <v>38</v>
      </c>
      <c r="E384" s="137"/>
      <c r="F384" s="9">
        <v>329872</v>
      </c>
      <c r="G384" s="5" t="s">
        <v>73</v>
      </c>
      <c r="H384" s="139"/>
      <c r="I384" s="9" t="s">
        <v>85</v>
      </c>
      <c r="J384" s="149"/>
      <c r="K384" s="50">
        <v>80573.63</v>
      </c>
      <c r="L384" s="88" t="s">
        <v>8</v>
      </c>
      <c r="M384" s="110">
        <v>304</v>
      </c>
      <c r="N384" s="26">
        <v>45923</v>
      </c>
    </row>
    <row r="385" spans="2:14" ht="76.5" customHeight="1" x14ac:dyDescent="0.3">
      <c r="B385" s="15">
        <v>2</v>
      </c>
      <c r="C385" s="13" t="s">
        <v>31</v>
      </c>
      <c r="D385" s="12" t="s">
        <v>19</v>
      </c>
      <c r="E385" s="72" t="s">
        <v>43</v>
      </c>
      <c r="F385" s="5">
        <v>319901</v>
      </c>
      <c r="G385" s="5" t="s">
        <v>111</v>
      </c>
      <c r="H385" s="35" t="s">
        <v>269</v>
      </c>
      <c r="I385" s="56" t="s">
        <v>56</v>
      </c>
      <c r="J385" s="46">
        <f>K385</f>
        <v>448333.18</v>
      </c>
      <c r="K385" s="50">
        <v>448333.18</v>
      </c>
      <c r="L385" s="62" t="s">
        <v>5</v>
      </c>
      <c r="M385" s="110">
        <v>305</v>
      </c>
      <c r="N385" s="26">
        <v>45923</v>
      </c>
    </row>
    <row r="386" spans="2:14" ht="39.75" customHeight="1" x14ac:dyDescent="0.3">
      <c r="B386" s="15">
        <v>2</v>
      </c>
      <c r="C386" s="134" t="s">
        <v>31</v>
      </c>
      <c r="D386" s="12" t="s">
        <v>19</v>
      </c>
      <c r="E386" s="136" t="s">
        <v>43</v>
      </c>
      <c r="F386" s="8">
        <v>310436</v>
      </c>
      <c r="G386" s="5" t="s">
        <v>115</v>
      </c>
      <c r="H386" s="138" t="s">
        <v>270</v>
      </c>
      <c r="I386" s="9" t="s">
        <v>20</v>
      </c>
      <c r="J386" s="148">
        <f>K386+K387+K388</f>
        <v>83295.73000000001</v>
      </c>
      <c r="K386" s="50">
        <v>3884.74</v>
      </c>
      <c r="L386" s="62" t="s">
        <v>5</v>
      </c>
      <c r="M386" s="110">
        <v>306</v>
      </c>
      <c r="N386" s="26">
        <v>45926</v>
      </c>
    </row>
    <row r="387" spans="2:14" ht="41.25" customHeight="1" x14ac:dyDescent="0.3">
      <c r="B387" s="15">
        <v>2</v>
      </c>
      <c r="C387" s="156"/>
      <c r="D387" s="12" t="s">
        <v>19</v>
      </c>
      <c r="E387" s="154"/>
      <c r="F387" s="8">
        <v>310436</v>
      </c>
      <c r="G387" s="5" t="s">
        <v>115</v>
      </c>
      <c r="H387" s="165"/>
      <c r="I387" s="9" t="s">
        <v>20</v>
      </c>
      <c r="J387" s="157"/>
      <c r="K387" s="50">
        <v>68361.55</v>
      </c>
      <c r="L387" s="62" t="s">
        <v>5</v>
      </c>
      <c r="M387" s="110">
        <v>307</v>
      </c>
      <c r="N387" s="26">
        <v>45926</v>
      </c>
    </row>
    <row r="388" spans="2:14" ht="38.25" customHeight="1" x14ac:dyDescent="0.3">
      <c r="B388" s="15">
        <v>2</v>
      </c>
      <c r="C388" s="135"/>
      <c r="D388" s="12" t="s">
        <v>19</v>
      </c>
      <c r="E388" s="137"/>
      <c r="F388" s="8">
        <v>310436</v>
      </c>
      <c r="G388" s="5" t="s">
        <v>115</v>
      </c>
      <c r="H388" s="139"/>
      <c r="I388" s="9" t="s">
        <v>20</v>
      </c>
      <c r="J388" s="149"/>
      <c r="K388" s="50">
        <v>11049.44</v>
      </c>
      <c r="L388" s="62" t="s">
        <v>8</v>
      </c>
      <c r="M388" s="110">
        <v>308</v>
      </c>
      <c r="N388" s="26">
        <v>45926</v>
      </c>
    </row>
    <row r="389" spans="2:14" ht="63" customHeight="1" x14ac:dyDescent="0.3">
      <c r="B389" s="15">
        <v>2</v>
      </c>
      <c r="C389" s="13" t="s">
        <v>31</v>
      </c>
      <c r="D389" s="12" t="s">
        <v>273</v>
      </c>
      <c r="E389" s="72" t="s">
        <v>274</v>
      </c>
      <c r="F389" s="8">
        <v>325896</v>
      </c>
      <c r="G389" s="8" t="s">
        <v>55</v>
      </c>
      <c r="H389" s="36" t="s">
        <v>271</v>
      </c>
      <c r="I389" s="56" t="s">
        <v>28</v>
      </c>
      <c r="J389" s="46">
        <f>K389</f>
        <v>6458376.9299999997</v>
      </c>
      <c r="K389" s="50">
        <v>6458376.9299999997</v>
      </c>
      <c r="L389" s="62" t="s">
        <v>5</v>
      </c>
      <c r="M389" s="110">
        <v>309</v>
      </c>
      <c r="N389" s="26">
        <v>45926</v>
      </c>
    </row>
    <row r="390" spans="2:14" ht="42.75" customHeight="1" x14ac:dyDescent="0.3">
      <c r="B390" s="15">
        <v>2</v>
      </c>
      <c r="C390" s="134" t="s">
        <v>31</v>
      </c>
      <c r="D390" s="12" t="s">
        <v>19</v>
      </c>
      <c r="E390" s="136" t="s">
        <v>43</v>
      </c>
      <c r="F390" s="8">
        <v>320361</v>
      </c>
      <c r="G390" s="8" t="s">
        <v>69</v>
      </c>
      <c r="H390" s="151" t="s">
        <v>272</v>
      </c>
      <c r="I390" s="56" t="s">
        <v>20</v>
      </c>
      <c r="J390" s="148">
        <f>K390+K391+K392</f>
        <v>306866.63</v>
      </c>
      <c r="K390" s="50">
        <v>171955</v>
      </c>
      <c r="L390" s="62" t="s">
        <v>5</v>
      </c>
      <c r="M390" s="110">
        <v>310</v>
      </c>
      <c r="N390" s="26">
        <v>45926</v>
      </c>
    </row>
    <row r="391" spans="2:14" ht="41.25" customHeight="1" x14ac:dyDescent="0.3">
      <c r="B391" s="15">
        <v>2</v>
      </c>
      <c r="C391" s="156"/>
      <c r="D391" s="12" t="s">
        <v>19</v>
      </c>
      <c r="E391" s="154"/>
      <c r="F391" s="8">
        <v>320361</v>
      </c>
      <c r="G391" s="8" t="s">
        <v>69</v>
      </c>
      <c r="H391" s="151"/>
      <c r="I391" s="56" t="s">
        <v>20</v>
      </c>
      <c r="J391" s="157"/>
      <c r="K391" s="50">
        <v>94204.83</v>
      </c>
      <c r="L391" s="62" t="s">
        <v>5</v>
      </c>
      <c r="M391" s="110">
        <v>311</v>
      </c>
      <c r="N391" s="26">
        <v>45926</v>
      </c>
    </row>
    <row r="392" spans="2:14" ht="37.5" customHeight="1" x14ac:dyDescent="0.3">
      <c r="B392" s="15">
        <v>2</v>
      </c>
      <c r="C392" s="135"/>
      <c r="D392" s="12" t="s">
        <v>19</v>
      </c>
      <c r="E392" s="137"/>
      <c r="F392" s="8">
        <v>320361</v>
      </c>
      <c r="G392" s="8" t="s">
        <v>69</v>
      </c>
      <c r="H392" s="151"/>
      <c r="I392" s="56" t="s">
        <v>20</v>
      </c>
      <c r="J392" s="149"/>
      <c r="K392" s="50">
        <v>40706.800000000003</v>
      </c>
      <c r="L392" s="62" t="s">
        <v>8</v>
      </c>
      <c r="M392" s="110">
        <v>312</v>
      </c>
      <c r="N392" s="26">
        <v>45926</v>
      </c>
    </row>
    <row r="393" spans="2:14" ht="76.5" customHeight="1" x14ac:dyDescent="0.3">
      <c r="B393" s="15">
        <v>2</v>
      </c>
      <c r="C393" s="13" t="s">
        <v>31</v>
      </c>
      <c r="D393" s="12" t="s">
        <v>19</v>
      </c>
      <c r="E393" s="72" t="s">
        <v>43</v>
      </c>
      <c r="F393" s="8">
        <v>320425</v>
      </c>
      <c r="G393" s="8" t="s">
        <v>69</v>
      </c>
      <c r="H393" s="36" t="s">
        <v>243</v>
      </c>
      <c r="I393" s="56" t="s">
        <v>28</v>
      </c>
      <c r="J393" s="46">
        <f>K393</f>
        <v>1562358.96</v>
      </c>
      <c r="K393" s="50">
        <v>1562358.96</v>
      </c>
      <c r="L393" s="62" t="s">
        <v>5</v>
      </c>
      <c r="M393" s="110">
        <v>313</v>
      </c>
      <c r="N393" s="26">
        <v>45926</v>
      </c>
    </row>
    <row r="394" spans="2:14" ht="28.5" customHeight="1" x14ac:dyDescent="0.3">
      <c r="B394" s="15">
        <v>2</v>
      </c>
      <c r="C394" s="134" t="s">
        <v>31</v>
      </c>
      <c r="D394" s="16" t="s">
        <v>19</v>
      </c>
      <c r="E394" s="136" t="s">
        <v>43</v>
      </c>
      <c r="F394" s="5">
        <v>304765</v>
      </c>
      <c r="G394" s="5" t="s">
        <v>275</v>
      </c>
      <c r="H394" s="138" t="s">
        <v>276</v>
      </c>
      <c r="I394" s="56" t="s">
        <v>20</v>
      </c>
      <c r="J394" s="148">
        <f>K394+K395+K396</f>
        <v>93541</v>
      </c>
      <c r="K394" s="50">
        <v>61901.86</v>
      </c>
      <c r="L394" s="5" t="s">
        <v>5</v>
      </c>
      <c r="M394" s="110">
        <v>315</v>
      </c>
      <c r="N394" s="26">
        <v>45932</v>
      </c>
    </row>
    <row r="395" spans="2:14" ht="28.5" customHeight="1" x14ac:dyDescent="0.3">
      <c r="B395" s="15">
        <v>2</v>
      </c>
      <c r="C395" s="156"/>
      <c r="D395" s="16" t="s">
        <v>19</v>
      </c>
      <c r="E395" s="154"/>
      <c r="F395" s="5">
        <v>304765</v>
      </c>
      <c r="G395" s="5" t="s">
        <v>275</v>
      </c>
      <c r="H395" s="165"/>
      <c r="I395" s="56" t="s">
        <v>20</v>
      </c>
      <c r="J395" s="157"/>
      <c r="K395" s="50">
        <v>19230.64</v>
      </c>
      <c r="L395" s="5" t="s">
        <v>5</v>
      </c>
      <c r="M395" s="110">
        <v>316</v>
      </c>
      <c r="N395" s="26">
        <v>45932</v>
      </c>
    </row>
    <row r="396" spans="2:14" ht="24" customHeight="1" x14ac:dyDescent="0.3">
      <c r="B396" s="15">
        <v>2</v>
      </c>
      <c r="C396" s="135"/>
      <c r="D396" s="16" t="s">
        <v>19</v>
      </c>
      <c r="E396" s="137"/>
      <c r="F396" s="5">
        <v>304765</v>
      </c>
      <c r="G396" s="5" t="s">
        <v>275</v>
      </c>
      <c r="H396" s="139"/>
      <c r="I396" s="56" t="s">
        <v>20</v>
      </c>
      <c r="J396" s="149"/>
      <c r="K396" s="50">
        <v>12408.5</v>
      </c>
      <c r="L396" s="5" t="s">
        <v>8</v>
      </c>
      <c r="M396" s="110">
        <v>317</v>
      </c>
      <c r="N396" s="26">
        <v>45932</v>
      </c>
    </row>
    <row r="397" spans="2:14" ht="55.5" customHeight="1" x14ac:dyDescent="0.3">
      <c r="B397" s="74">
        <v>4</v>
      </c>
      <c r="C397" s="12" t="s">
        <v>32</v>
      </c>
      <c r="D397" s="12" t="s">
        <v>21</v>
      </c>
      <c r="E397" s="74" t="s">
        <v>37</v>
      </c>
      <c r="F397" s="5">
        <v>305544</v>
      </c>
      <c r="G397" s="5" t="s">
        <v>77</v>
      </c>
      <c r="H397" s="73" t="s">
        <v>277</v>
      </c>
      <c r="I397" s="9" t="s">
        <v>28</v>
      </c>
      <c r="J397" s="45">
        <f>K397</f>
        <v>12000000</v>
      </c>
      <c r="K397" s="50">
        <v>12000000</v>
      </c>
      <c r="L397" s="5" t="s">
        <v>5</v>
      </c>
      <c r="M397" s="9">
        <v>318</v>
      </c>
      <c r="N397" s="26">
        <v>45932</v>
      </c>
    </row>
    <row r="398" spans="2:14" ht="76.5" customHeight="1" x14ac:dyDescent="0.3">
      <c r="B398" s="74">
        <v>2</v>
      </c>
      <c r="C398" s="12" t="s">
        <v>31</v>
      </c>
      <c r="D398" s="16" t="s">
        <v>19</v>
      </c>
      <c r="E398" s="73" t="s">
        <v>43</v>
      </c>
      <c r="F398" s="5">
        <v>318783</v>
      </c>
      <c r="G398" s="5" t="s">
        <v>115</v>
      </c>
      <c r="H398" s="37" t="s">
        <v>172</v>
      </c>
      <c r="I398" s="9" t="s">
        <v>28</v>
      </c>
      <c r="J398" s="45">
        <f>K398</f>
        <v>1600000</v>
      </c>
      <c r="K398" s="50">
        <v>1600000</v>
      </c>
      <c r="L398" s="5" t="s">
        <v>5</v>
      </c>
      <c r="M398" s="9">
        <v>319</v>
      </c>
      <c r="N398" s="26">
        <v>45932</v>
      </c>
    </row>
    <row r="399" spans="2:14" ht="76.5" customHeight="1" x14ac:dyDescent="0.3">
      <c r="B399" s="74">
        <v>2</v>
      </c>
      <c r="C399" s="12" t="s">
        <v>31</v>
      </c>
      <c r="D399" s="16" t="s">
        <v>19</v>
      </c>
      <c r="E399" s="73" t="s">
        <v>43</v>
      </c>
      <c r="F399" s="5">
        <v>319086</v>
      </c>
      <c r="G399" s="5" t="s">
        <v>115</v>
      </c>
      <c r="H399" s="37" t="s">
        <v>278</v>
      </c>
      <c r="I399" s="9" t="s">
        <v>28</v>
      </c>
      <c r="J399" s="45">
        <f>K399</f>
        <v>911280</v>
      </c>
      <c r="K399" s="50">
        <v>911280</v>
      </c>
      <c r="L399" s="5" t="s">
        <v>5</v>
      </c>
      <c r="M399" s="9">
        <v>320</v>
      </c>
      <c r="N399" s="26">
        <v>45932</v>
      </c>
    </row>
    <row r="400" spans="2:14" ht="76.5" customHeight="1" x14ac:dyDescent="0.3">
      <c r="B400" s="74">
        <v>2</v>
      </c>
      <c r="C400" s="12" t="s">
        <v>31</v>
      </c>
      <c r="D400" s="16" t="s">
        <v>19</v>
      </c>
      <c r="E400" s="73" t="s">
        <v>43</v>
      </c>
      <c r="F400" s="5">
        <v>320455</v>
      </c>
      <c r="G400" s="5" t="s">
        <v>69</v>
      </c>
      <c r="H400" s="37" t="s">
        <v>230</v>
      </c>
      <c r="I400" s="9" t="s">
        <v>28</v>
      </c>
      <c r="J400" s="45">
        <f>K400</f>
        <v>2177066.9700000002</v>
      </c>
      <c r="K400" s="50">
        <v>2177066.9700000002</v>
      </c>
      <c r="L400" s="5" t="s">
        <v>5</v>
      </c>
      <c r="M400" s="9">
        <v>321</v>
      </c>
      <c r="N400" s="26">
        <v>45932</v>
      </c>
    </row>
    <row r="401" spans="2:14" ht="37.5" customHeight="1" x14ac:dyDescent="0.3">
      <c r="B401" s="142">
        <v>2</v>
      </c>
      <c r="C401" s="134" t="s">
        <v>31</v>
      </c>
      <c r="D401" s="16" t="s">
        <v>19</v>
      </c>
      <c r="E401" s="136" t="s">
        <v>43</v>
      </c>
      <c r="F401" s="5">
        <v>318783</v>
      </c>
      <c r="G401" s="144" t="s">
        <v>115</v>
      </c>
      <c r="H401" s="138" t="s">
        <v>172</v>
      </c>
      <c r="I401" s="140" t="s">
        <v>10</v>
      </c>
      <c r="J401" s="171">
        <f>K401+K402</f>
        <v>11656.650000000001</v>
      </c>
      <c r="K401" s="50">
        <v>10110.370000000001</v>
      </c>
      <c r="L401" s="5" t="s">
        <v>5</v>
      </c>
      <c r="M401" s="110">
        <v>322</v>
      </c>
      <c r="N401" s="90">
        <v>45936</v>
      </c>
    </row>
    <row r="402" spans="2:14" ht="43.5" customHeight="1" x14ac:dyDescent="0.3">
      <c r="B402" s="143"/>
      <c r="C402" s="135"/>
      <c r="D402" s="16" t="s">
        <v>19</v>
      </c>
      <c r="E402" s="137"/>
      <c r="F402" s="5">
        <v>318783</v>
      </c>
      <c r="G402" s="145"/>
      <c r="H402" s="139"/>
      <c r="I402" s="141"/>
      <c r="J402" s="172"/>
      <c r="K402" s="50">
        <v>1546.28</v>
      </c>
      <c r="L402" s="5" t="s">
        <v>8</v>
      </c>
      <c r="M402" s="110">
        <v>323</v>
      </c>
      <c r="N402" s="90">
        <v>45936</v>
      </c>
    </row>
    <row r="403" spans="2:14" ht="29.25" customHeight="1" x14ac:dyDescent="0.3">
      <c r="B403" s="142">
        <v>2</v>
      </c>
      <c r="C403" s="134" t="s">
        <v>31</v>
      </c>
      <c r="D403" s="12" t="s">
        <v>273</v>
      </c>
      <c r="E403" s="168" t="s">
        <v>274</v>
      </c>
      <c r="F403" s="5">
        <v>321262</v>
      </c>
      <c r="G403" s="5" t="s">
        <v>115</v>
      </c>
      <c r="H403" s="138" t="s">
        <v>280</v>
      </c>
      <c r="I403" s="9" t="s">
        <v>20</v>
      </c>
      <c r="J403" s="148">
        <f>K403+K404+K405</f>
        <v>40233.9</v>
      </c>
      <c r="K403" s="50">
        <v>1889.83</v>
      </c>
      <c r="L403" s="5" t="s">
        <v>5</v>
      </c>
      <c r="M403" s="110">
        <v>324</v>
      </c>
      <c r="N403" s="90">
        <v>45936</v>
      </c>
    </row>
    <row r="404" spans="2:14" ht="24" customHeight="1" x14ac:dyDescent="0.3">
      <c r="B404" s="152"/>
      <c r="C404" s="156"/>
      <c r="D404" s="16" t="s">
        <v>273</v>
      </c>
      <c r="E404" s="169"/>
      <c r="F404" s="5">
        <v>321262</v>
      </c>
      <c r="G404" s="5" t="s">
        <v>115</v>
      </c>
      <c r="H404" s="165"/>
      <c r="I404" s="9" t="s">
        <v>20</v>
      </c>
      <c r="J404" s="157"/>
      <c r="K404" s="50">
        <v>33006.92</v>
      </c>
      <c r="L404" s="5" t="s">
        <v>5</v>
      </c>
      <c r="M404" s="110">
        <v>325</v>
      </c>
      <c r="N404" s="90">
        <v>45936</v>
      </c>
    </row>
    <row r="405" spans="2:14" ht="23.25" customHeight="1" x14ac:dyDescent="0.3">
      <c r="B405" s="143"/>
      <c r="C405" s="135"/>
      <c r="D405" s="16" t="s">
        <v>273</v>
      </c>
      <c r="E405" s="170"/>
      <c r="F405" s="5">
        <v>321262</v>
      </c>
      <c r="G405" s="5" t="s">
        <v>115</v>
      </c>
      <c r="H405" s="139"/>
      <c r="I405" s="9" t="s">
        <v>20</v>
      </c>
      <c r="J405" s="149"/>
      <c r="K405" s="50">
        <v>5337.15</v>
      </c>
      <c r="L405" s="5" t="s">
        <v>8</v>
      </c>
      <c r="M405" s="110">
        <v>326</v>
      </c>
      <c r="N405" s="90">
        <v>45936</v>
      </c>
    </row>
    <row r="406" spans="2:14" ht="54" customHeight="1" x14ac:dyDescent="0.3">
      <c r="B406" s="15">
        <v>6</v>
      </c>
      <c r="C406" s="13" t="s">
        <v>50</v>
      </c>
      <c r="D406" s="12" t="s">
        <v>38</v>
      </c>
      <c r="E406" s="15" t="s">
        <v>62</v>
      </c>
      <c r="F406" s="5">
        <v>329586</v>
      </c>
      <c r="G406" s="5" t="s">
        <v>68</v>
      </c>
      <c r="H406" s="37" t="s">
        <v>138</v>
      </c>
      <c r="I406" s="56" t="s">
        <v>56</v>
      </c>
      <c r="J406" s="45">
        <f>K406</f>
        <v>4560663</v>
      </c>
      <c r="K406" s="50">
        <v>4560663</v>
      </c>
      <c r="L406" s="5" t="s">
        <v>5</v>
      </c>
      <c r="M406" s="110">
        <v>327</v>
      </c>
      <c r="N406" s="90">
        <v>45936</v>
      </c>
    </row>
    <row r="407" spans="2:14" ht="81.75" customHeight="1" x14ac:dyDescent="0.3">
      <c r="B407" s="74">
        <v>2</v>
      </c>
      <c r="C407" s="12" t="s">
        <v>31</v>
      </c>
      <c r="D407" s="16" t="s">
        <v>19</v>
      </c>
      <c r="E407" s="73" t="s">
        <v>43</v>
      </c>
      <c r="F407" s="5">
        <v>318465</v>
      </c>
      <c r="G407" s="5" t="s">
        <v>69</v>
      </c>
      <c r="H407" s="37" t="s">
        <v>281</v>
      </c>
      <c r="I407" s="56" t="s">
        <v>28</v>
      </c>
      <c r="J407" s="45">
        <f>K407</f>
        <v>1421575.52</v>
      </c>
      <c r="K407" s="50">
        <v>1421575.52</v>
      </c>
      <c r="L407" s="5" t="s">
        <v>5</v>
      </c>
      <c r="M407" s="110">
        <v>328</v>
      </c>
      <c r="N407" s="90">
        <v>45936</v>
      </c>
    </row>
    <row r="408" spans="2:14" ht="83.25" customHeight="1" x14ac:dyDescent="0.3">
      <c r="B408" s="74">
        <v>2</v>
      </c>
      <c r="C408" s="12" t="s">
        <v>31</v>
      </c>
      <c r="D408" s="16" t="s">
        <v>19</v>
      </c>
      <c r="E408" s="73" t="s">
        <v>43</v>
      </c>
      <c r="F408" s="5">
        <v>328119</v>
      </c>
      <c r="G408" s="5" t="s">
        <v>70</v>
      </c>
      <c r="H408" s="37" t="s">
        <v>282</v>
      </c>
      <c r="I408" s="56" t="s">
        <v>56</v>
      </c>
      <c r="J408" s="45">
        <f>K408</f>
        <v>2696151.31</v>
      </c>
      <c r="K408" s="50">
        <v>2696151.31</v>
      </c>
      <c r="L408" s="5" t="s">
        <v>5</v>
      </c>
      <c r="M408" s="110">
        <v>329</v>
      </c>
      <c r="N408" s="90">
        <v>45936</v>
      </c>
    </row>
    <row r="409" spans="2:14" ht="39" customHeight="1" x14ac:dyDescent="0.3">
      <c r="B409" s="15">
        <v>1</v>
      </c>
      <c r="C409" s="134" t="s">
        <v>284</v>
      </c>
      <c r="D409" s="16" t="s">
        <v>256</v>
      </c>
      <c r="E409" s="136" t="s">
        <v>258</v>
      </c>
      <c r="F409" s="5">
        <v>328214</v>
      </c>
      <c r="G409" s="5" t="s">
        <v>279</v>
      </c>
      <c r="H409" s="138" t="s">
        <v>283</v>
      </c>
      <c r="I409" s="56" t="s">
        <v>85</v>
      </c>
      <c r="J409" s="148">
        <f>K409+K410</f>
        <v>425751.06000000006</v>
      </c>
      <c r="K409" s="50">
        <v>361888.4</v>
      </c>
      <c r="L409" s="5" t="s">
        <v>5</v>
      </c>
      <c r="M409" s="110">
        <v>331</v>
      </c>
      <c r="N409" s="90">
        <v>45937</v>
      </c>
    </row>
    <row r="410" spans="2:14" ht="34.5" customHeight="1" x14ac:dyDescent="0.3">
      <c r="B410" s="15">
        <v>1</v>
      </c>
      <c r="C410" s="135"/>
      <c r="D410" s="16" t="s">
        <v>256</v>
      </c>
      <c r="E410" s="137"/>
      <c r="F410" s="5">
        <v>328214</v>
      </c>
      <c r="G410" s="5" t="s">
        <v>279</v>
      </c>
      <c r="H410" s="139"/>
      <c r="I410" s="56" t="s">
        <v>85</v>
      </c>
      <c r="J410" s="149"/>
      <c r="K410" s="50">
        <v>63862.66</v>
      </c>
      <c r="L410" s="5" t="s">
        <v>8</v>
      </c>
      <c r="M410" s="110">
        <v>332</v>
      </c>
      <c r="N410" s="90">
        <v>45937</v>
      </c>
    </row>
    <row r="411" spans="2:14" ht="33" customHeight="1" x14ac:dyDescent="0.3">
      <c r="B411" s="15">
        <v>1</v>
      </c>
      <c r="C411" s="134" t="s">
        <v>284</v>
      </c>
      <c r="D411" s="16" t="s">
        <v>256</v>
      </c>
      <c r="E411" s="136" t="s">
        <v>258</v>
      </c>
      <c r="F411" s="5">
        <v>328214</v>
      </c>
      <c r="G411" s="5" t="s">
        <v>279</v>
      </c>
      <c r="H411" s="138" t="s">
        <v>283</v>
      </c>
      <c r="I411" s="56" t="s">
        <v>109</v>
      </c>
      <c r="J411" s="148">
        <f>K411+K412</f>
        <v>425751.06999999995</v>
      </c>
      <c r="K411" s="50">
        <v>361888.41</v>
      </c>
      <c r="L411" s="5" t="s">
        <v>5</v>
      </c>
      <c r="M411" s="110">
        <v>333</v>
      </c>
      <c r="N411" s="90">
        <v>45937</v>
      </c>
    </row>
    <row r="412" spans="2:14" ht="32.25" customHeight="1" x14ac:dyDescent="0.3">
      <c r="B412" s="15">
        <v>1</v>
      </c>
      <c r="C412" s="135"/>
      <c r="D412" s="16" t="s">
        <v>256</v>
      </c>
      <c r="E412" s="137"/>
      <c r="F412" s="5">
        <v>328214</v>
      </c>
      <c r="G412" s="5" t="s">
        <v>279</v>
      </c>
      <c r="H412" s="139"/>
      <c r="I412" s="56" t="s">
        <v>109</v>
      </c>
      <c r="J412" s="149"/>
      <c r="K412" s="50">
        <v>63862.66</v>
      </c>
      <c r="L412" s="5" t="s">
        <v>8</v>
      </c>
      <c r="M412" s="110">
        <v>334</v>
      </c>
      <c r="N412" s="90">
        <v>45937</v>
      </c>
    </row>
    <row r="413" spans="2:14" ht="66.75" customHeight="1" x14ac:dyDescent="0.3">
      <c r="B413" s="15">
        <v>3</v>
      </c>
      <c r="C413" s="12" t="s">
        <v>47</v>
      </c>
      <c r="D413" s="16" t="s">
        <v>48</v>
      </c>
      <c r="E413" s="73" t="s">
        <v>49</v>
      </c>
      <c r="F413" s="5">
        <v>341876</v>
      </c>
      <c r="G413" s="5" t="s">
        <v>115</v>
      </c>
      <c r="H413" s="37" t="s">
        <v>180</v>
      </c>
      <c r="I413" s="56" t="s">
        <v>20</v>
      </c>
      <c r="J413" s="45">
        <f>K413</f>
        <v>5918201.9199999999</v>
      </c>
      <c r="K413" s="50">
        <v>5918201.9199999999</v>
      </c>
      <c r="L413" s="5" t="s">
        <v>8</v>
      </c>
      <c r="M413" s="110">
        <v>336</v>
      </c>
      <c r="N413" s="90">
        <v>45937</v>
      </c>
    </row>
    <row r="414" spans="2:14" ht="76.5" customHeight="1" x14ac:dyDescent="0.3">
      <c r="B414" s="15">
        <v>3</v>
      </c>
      <c r="C414" s="12" t="s">
        <v>47</v>
      </c>
      <c r="D414" s="16" t="s">
        <v>48</v>
      </c>
      <c r="E414" s="73" t="s">
        <v>49</v>
      </c>
      <c r="F414" s="5">
        <v>341876</v>
      </c>
      <c r="G414" s="5" t="s">
        <v>115</v>
      </c>
      <c r="H414" s="37" t="s">
        <v>180</v>
      </c>
      <c r="I414" s="56" t="s">
        <v>9</v>
      </c>
      <c r="J414" s="45">
        <f>K414</f>
        <v>9011202.8000000007</v>
      </c>
      <c r="K414" s="50">
        <v>9011202.8000000007</v>
      </c>
      <c r="L414" s="5" t="s">
        <v>5</v>
      </c>
      <c r="M414" s="110">
        <v>337</v>
      </c>
      <c r="N414" s="90">
        <v>45937</v>
      </c>
    </row>
    <row r="415" spans="2:14" ht="82.5" customHeight="1" x14ac:dyDescent="0.3">
      <c r="B415" s="15">
        <v>2</v>
      </c>
      <c r="C415" s="12" t="s">
        <v>31</v>
      </c>
      <c r="D415" s="16" t="s">
        <v>19</v>
      </c>
      <c r="E415" s="73" t="s">
        <v>43</v>
      </c>
      <c r="F415" s="8">
        <v>313188</v>
      </c>
      <c r="G415" s="74" t="s">
        <v>86</v>
      </c>
      <c r="H415" s="37" t="s">
        <v>166</v>
      </c>
      <c r="I415" s="56" t="s">
        <v>6</v>
      </c>
      <c r="J415" s="45">
        <f>K415</f>
        <v>731760.93</v>
      </c>
      <c r="K415" s="50">
        <v>731760.93</v>
      </c>
      <c r="L415" s="5" t="s">
        <v>5</v>
      </c>
      <c r="M415" s="110">
        <v>338</v>
      </c>
      <c r="N415" s="90">
        <v>45940</v>
      </c>
    </row>
    <row r="416" spans="2:14" ht="81" customHeight="1" x14ac:dyDescent="0.3">
      <c r="B416" s="15">
        <v>2</v>
      </c>
      <c r="C416" s="12" t="s">
        <v>31</v>
      </c>
      <c r="D416" s="16" t="s">
        <v>19</v>
      </c>
      <c r="E416" s="73" t="s">
        <v>43</v>
      </c>
      <c r="F416" s="8">
        <v>318786</v>
      </c>
      <c r="G416" s="5" t="s">
        <v>115</v>
      </c>
      <c r="H416" s="37" t="s">
        <v>286</v>
      </c>
      <c r="I416" s="56" t="s">
        <v>6</v>
      </c>
      <c r="J416" s="45">
        <f>K416</f>
        <v>1580000</v>
      </c>
      <c r="K416" s="50">
        <v>1580000</v>
      </c>
      <c r="L416" s="5" t="s">
        <v>5</v>
      </c>
      <c r="M416" s="110">
        <v>339</v>
      </c>
      <c r="N416" s="90">
        <v>45940</v>
      </c>
    </row>
    <row r="417" spans="2:14" ht="79.5" customHeight="1" x14ac:dyDescent="0.3">
      <c r="B417" s="15">
        <v>2</v>
      </c>
      <c r="C417" s="12" t="s">
        <v>31</v>
      </c>
      <c r="D417" s="16" t="s">
        <v>19</v>
      </c>
      <c r="E417" s="73" t="s">
        <v>43</v>
      </c>
      <c r="F417" s="8">
        <v>318834</v>
      </c>
      <c r="G417" s="5" t="s">
        <v>115</v>
      </c>
      <c r="H417" s="37" t="s">
        <v>173</v>
      </c>
      <c r="I417" s="56" t="s">
        <v>6</v>
      </c>
      <c r="J417" s="45">
        <f>K417</f>
        <v>1200000</v>
      </c>
      <c r="K417" s="50">
        <v>1200000</v>
      </c>
      <c r="L417" s="5" t="s">
        <v>5</v>
      </c>
      <c r="M417" s="110">
        <v>340</v>
      </c>
      <c r="N417" s="90">
        <v>45940</v>
      </c>
    </row>
    <row r="418" spans="2:14" ht="30.75" customHeight="1" x14ac:dyDescent="0.3">
      <c r="B418" s="15">
        <v>1</v>
      </c>
      <c r="C418" s="134" t="s">
        <v>284</v>
      </c>
      <c r="D418" s="16" t="s">
        <v>256</v>
      </c>
      <c r="E418" s="136" t="s">
        <v>257</v>
      </c>
      <c r="F418" s="5">
        <v>328085</v>
      </c>
      <c r="G418" s="144" t="s">
        <v>287</v>
      </c>
      <c r="H418" s="138" t="s">
        <v>288</v>
      </c>
      <c r="I418" s="140" t="s">
        <v>20</v>
      </c>
      <c r="J418" s="148">
        <f>K418+K419</f>
        <v>789057.66</v>
      </c>
      <c r="K418" s="50">
        <v>670699.01</v>
      </c>
      <c r="L418" s="5" t="s">
        <v>5</v>
      </c>
      <c r="M418" s="9">
        <v>341</v>
      </c>
      <c r="N418" s="26">
        <v>45945</v>
      </c>
    </row>
    <row r="419" spans="2:14" ht="23.25" customHeight="1" x14ac:dyDescent="0.3">
      <c r="B419" s="15">
        <v>1</v>
      </c>
      <c r="C419" s="135"/>
      <c r="D419" s="16" t="s">
        <v>256</v>
      </c>
      <c r="E419" s="137"/>
      <c r="F419" s="5">
        <v>328085</v>
      </c>
      <c r="G419" s="145"/>
      <c r="H419" s="139"/>
      <c r="I419" s="141"/>
      <c r="J419" s="149"/>
      <c r="K419" s="50">
        <v>118358.65</v>
      </c>
      <c r="L419" s="5" t="s">
        <v>8</v>
      </c>
      <c r="M419" s="9">
        <v>342</v>
      </c>
      <c r="N419" s="26">
        <v>45945</v>
      </c>
    </row>
    <row r="420" spans="2:14" ht="72" customHeight="1" x14ac:dyDescent="0.3">
      <c r="B420" s="15">
        <v>2</v>
      </c>
      <c r="C420" s="12" t="s">
        <v>31</v>
      </c>
      <c r="D420" s="16" t="s">
        <v>19</v>
      </c>
      <c r="E420" s="73" t="s">
        <v>43</v>
      </c>
      <c r="F420" s="5">
        <v>319069</v>
      </c>
      <c r="G420" s="5" t="s">
        <v>115</v>
      </c>
      <c r="H420" s="37" t="s">
        <v>289</v>
      </c>
      <c r="I420" s="56" t="s">
        <v>6</v>
      </c>
      <c r="J420" s="45">
        <f>K420</f>
        <v>1800000</v>
      </c>
      <c r="K420" s="50">
        <v>1800000</v>
      </c>
      <c r="L420" s="5" t="s">
        <v>5</v>
      </c>
      <c r="M420" s="110">
        <v>343</v>
      </c>
      <c r="N420" s="26">
        <v>45945</v>
      </c>
    </row>
    <row r="421" spans="2:14" ht="25.5" customHeight="1" x14ac:dyDescent="0.3">
      <c r="B421" s="5">
        <v>2</v>
      </c>
      <c r="C421" s="134" t="s">
        <v>31</v>
      </c>
      <c r="D421" s="16" t="s">
        <v>19</v>
      </c>
      <c r="E421" s="136" t="s">
        <v>217</v>
      </c>
      <c r="F421" s="8">
        <v>328088</v>
      </c>
      <c r="G421" s="5" t="s">
        <v>69</v>
      </c>
      <c r="H421" s="144" t="s">
        <v>141</v>
      </c>
      <c r="I421" s="140" t="s">
        <v>20</v>
      </c>
      <c r="J421" s="148">
        <f>K421+K422+K423</f>
        <v>224986.88</v>
      </c>
      <c r="K421" s="50">
        <v>49018.19</v>
      </c>
      <c r="L421" s="5" t="s">
        <v>5</v>
      </c>
      <c r="M421" s="110">
        <v>344</v>
      </c>
      <c r="N421" s="26">
        <v>45945</v>
      </c>
    </row>
    <row r="422" spans="2:14" ht="26.25" customHeight="1" x14ac:dyDescent="0.3">
      <c r="B422" s="15">
        <v>2</v>
      </c>
      <c r="C422" s="156"/>
      <c r="D422" s="16" t="s">
        <v>19</v>
      </c>
      <c r="E422" s="154"/>
      <c r="F422" s="5">
        <v>328088</v>
      </c>
      <c r="G422" s="5" t="s">
        <v>69</v>
      </c>
      <c r="H422" s="153"/>
      <c r="I422" s="167"/>
      <c r="J422" s="157"/>
      <c r="K422" s="50">
        <v>146123.5</v>
      </c>
      <c r="L422" s="5" t="s">
        <v>5</v>
      </c>
      <c r="M422" s="110">
        <v>345</v>
      </c>
      <c r="N422" s="26">
        <v>45945</v>
      </c>
    </row>
    <row r="423" spans="2:14" ht="36.75" customHeight="1" x14ac:dyDescent="0.3">
      <c r="B423" s="15">
        <v>2</v>
      </c>
      <c r="C423" s="135"/>
      <c r="D423" s="16" t="s">
        <v>19</v>
      </c>
      <c r="E423" s="137"/>
      <c r="F423" s="5">
        <v>328088</v>
      </c>
      <c r="G423" s="5" t="s">
        <v>69</v>
      </c>
      <c r="H423" s="145"/>
      <c r="I423" s="141"/>
      <c r="J423" s="149"/>
      <c r="K423" s="50">
        <v>29845.19</v>
      </c>
      <c r="L423" s="5" t="s">
        <v>8</v>
      </c>
      <c r="M423" s="110">
        <v>346</v>
      </c>
      <c r="N423" s="26">
        <v>45945</v>
      </c>
    </row>
    <row r="424" spans="2:14" ht="45.75" customHeight="1" x14ac:dyDescent="0.3">
      <c r="B424" s="15">
        <v>2</v>
      </c>
      <c r="C424" s="134" t="s">
        <v>31</v>
      </c>
      <c r="D424" s="16" t="s">
        <v>19</v>
      </c>
      <c r="E424" s="136" t="s">
        <v>217</v>
      </c>
      <c r="F424" s="8">
        <v>320319</v>
      </c>
      <c r="G424" s="8" t="s">
        <v>290</v>
      </c>
      <c r="H424" s="163" t="s">
        <v>291</v>
      </c>
      <c r="I424" s="166" t="s">
        <v>20</v>
      </c>
      <c r="J424" s="148">
        <f>K424+K425</f>
        <v>22611.03</v>
      </c>
      <c r="K424" s="50">
        <v>19611.61</v>
      </c>
      <c r="L424" s="5" t="s">
        <v>5</v>
      </c>
      <c r="M424" s="110">
        <v>348</v>
      </c>
      <c r="N424" s="26">
        <v>45951</v>
      </c>
    </row>
    <row r="425" spans="2:14" ht="44.25" customHeight="1" x14ac:dyDescent="0.3">
      <c r="B425" s="15">
        <v>2</v>
      </c>
      <c r="C425" s="135"/>
      <c r="D425" s="16" t="s">
        <v>19</v>
      </c>
      <c r="E425" s="137"/>
      <c r="F425" s="8">
        <v>320319</v>
      </c>
      <c r="G425" s="8" t="s">
        <v>290</v>
      </c>
      <c r="H425" s="163"/>
      <c r="I425" s="166"/>
      <c r="J425" s="157"/>
      <c r="K425" s="50">
        <v>2999.42</v>
      </c>
      <c r="L425" s="5" t="s">
        <v>8</v>
      </c>
      <c r="M425" s="110">
        <v>349</v>
      </c>
      <c r="N425" s="26">
        <v>45951</v>
      </c>
    </row>
    <row r="426" spans="2:14" ht="36" customHeight="1" x14ac:dyDescent="0.3">
      <c r="B426" s="15">
        <v>6</v>
      </c>
      <c r="C426" s="13" t="s">
        <v>50</v>
      </c>
      <c r="D426" s="16" t="s">
        <v>38</v>
      </c>
      <c r="E426" s="72" t="s">
        <v>62</v>
      </c>
      <c r="F426" s="8">
        <v>328494</v>
      </c>
      <c r="G426" s="8" t="s">
        <v>86</v>
      </c>
      <c r="H426" s="37" t="s">
        <v>123</v>
      </c>
      <c r="I426" s="56" t="s">
        <v>11</v>
      </c>
      <c r="J426" s="45">
        <f>K426</f>
        <v>2528114.56</v>
      </c>
      <c r="K426" s="50">
        <v>2528114.56</v>
      </c>
      <c r="L426" s="5" t="s">
        <v>5</v>
      </c>
      <c r="M426" s="110">
        <v>350</v>
      </c>
      <c r="N426" s="26">
        <v>45951</v>
      </c>
    </row>
    <row r="427" spans="2:14" ht="36" customHeight="1" x14ac:dyDescent="0.3">
      <c r="B427" s="15">
        <v>2</v>
      </c>
      <c r="C427" s="134" t="s">
        <v>31</v>
      </c>
      <c r="D427" s="16" t="s">
        <v>19</v>
      </c>
      <c r="E427" s="136" t="s">
        <v>217</v>
      </c>
      <c r="F427" s="8">
        <v>318786</v>
      </c>
      <c r="G427" s="144" t="s">
        <v>115</v>
      </c>
      <c r="H427" s="138" t="s">
        <v>286</v>
      </c>
      <c r="I427" s="140" t="s">
        <v>20</v>
      </c>
      <c r="J427" s="148">
        <f>K427+K428+K429</f>
        <v>138194.70000000001</v>
      </c>
      <c r="K427" s="50">
        <v>4498.62</v>
      </c>
      <c r="L427" s="5" t="s">
        <v>5</v>
      </c>
      <c r="M427" s="110">
        <v>351</v>
      </c>
      <c r="N427" s="26">
        <v>45951</v>
      </c>
    </row>
    <row r="428" spans="2:14" ht="36" customHeight="1" x14ac:dyDescent="0.3">
      <c r="B428" s="15">
        <v>2</v>
      </c>
      <c r="C428" s="156"/>
      <c r="D428" s="16" t="s">
        <v>19</v>
      </c>
      <c r="E428" s="154"/>
      <c r="F428" s="8">
        <v>318786</v>
      </c>
      <c r="G428" s="153"/>
      <c r="H428" s="165"/>
      <c r="I428" s="167"/>
      <c r="J428" s="157"/>
      <c r="K428" s="50">
        <v>115364.13</v>
      </c>
      <c r="L428" s="5" t="s">
        <v>5</v>
      </c>
      <c r="M428" s="110">
        <v>352</v>
      </c>
      <c r="N428" s="26">
        <v>45951</v>
      </c>
    </row>
    <row r="429" spans="2:14" ht="36" customHeight="1" x14ac:dyDescent="0.3">
      <c r="B429" s="15">
        <v>2</v>
      </c>
      <c r="C429" s="135"/>
      <c r="D429" s="16" t="s">
        <v>19</v>
      </c>
      <c r="E429" s="137"/>
      <c r="F429" s="8">
        <v>318786</v>
      </c>
      <c r="G429" s="145"/>
      <c r="H429" s="139"/>
      <c r="I429" s="141"/>
      <c r="J429" s="149"/>
      <c r="K429" s="50">
        <v>18331.95</v>
      </c>
      <c r="L429" s="5" t="s">
        <v>8</v>
      </c>
      <c r="M429" s="110">
        <v>353</v>
      </c>
      <c r="N429" s="26">
        <v>45951</v>
      </c>
    </row>
    <row r="430" spans="2:14" ht="44.25" customHeight="1" x14ac:dyDescent="0.3">
      <c r="B430" s="74">
        <v>6</v>
      </c>
      <c r="C430" s="12" t="s">
        <v>50</v>
      </c>
      <c r="D430" s="12" t="s">
        <v>38</v>
      </c>
      <c r="E430" s="73" t="s">
        <v>62</v>
      </c>
      <c r="F430" s="15">
        <v>328464</v>
      </c>
      <c r="G430" s="74" t="s">
        <v>58</v>
      </c>
      <c r="H430" s="5" t="s">
        <v>213</v>
      </c>
      <c r="I430" s="74" t="s">
        <v>11</v>
      </c>
      <c r="J430" s="46">
        <f>K430</f>
        <v>1964449.51</v>
      </c>
      <c r="K430" s="45">
        <v>1964449.51</v>
      </c>
      <c r="L430" s="5" t="s">
        <v>5</v>
      </c>
      <c r="M430" s="118">
        <v>354</v>
      </c>
      <c r="N430" s="91">
        <v>45952</v>
      </c>
    </row>
    <row r="431" spans="2:14" ht="42" customHeight="1" x14ac:dyDescent="0.3">
      <c r="B431" s="15">
        <v>2</v>
      </c>
      <c r="C431" s="13" t="s">
        <v>31</v>
      </c>
      <c r="D431" s="16" t="s">
        <v>19</v>
      </c>
      <c r="E431" s="72" t="s">
        <v>217</v>
      </c>
      <c r="F431" s="62">
        <v>302804</v>
      </c>
      <c r="G431" s="62" t="s">
        <v>292</v>
      </c>
      <c r="H431" s="35" t="s">
        <v>151</v>
      </c>
      <c r="I431" s="89" t="s">
        <v>6</v>
      </c>
      <c r="J431" s="46">
        <f>K431</f>
        <v>2685964.74</v>
      </c>
      <c r="K431" s="45">
        <v>2685964.74</v>
      </c>
      <c r="L431" s="88" t="s">
        <v>5</v>
      </c>
      <c r="M431" s="118">
        <v>356</v>
      </c>
      <c r="N431" s="91">
        <v>45952</v>
      </c>
    </row>
    <row r="432" spans="2:14" ht="24" customHeight="1" x14ac:dyDescent="0.3">
      <c r="B432" s="15">
        <v>1</v>
      </c>
      <c r="C432" s="134" t="s">
        <v>284</v>
      </c>
      <c r="D432" s="16" t="s">
        <v>256</v>
      </c>
      <c r="E432" s="136" t="s">
        <v>258</v>
      </c>
      <c r="F432" s="62">
        <v>327305</v>
      </c>
      <c r="G432" s="161" t="s">
        <v>293</v>
      </c>
      <c r="H432" s="138" t="s">
        <v>294</v>
      </c>
      <c r="I432" s="89" t="s">
        <v>39</v>
      </c>
      <c r="J432" s="148">
        <f>K432+K433</f>
        <v>818440</v>
      </c>
      <c r="K432" s="45">
        <v>695674</v>
      </c>
      <c r="L432" s="62" t="s">
        <v>5</v>
      </c>
      <c r="M432" s="118">
        <v>357</v>
      </c>
      <c r="N432" s="91">
        <v>45952</v>
      </c>
    </row>
    <row r="433" spans="2:14" ht="27" customHeight="1" x14ac:dyDescent="0.3">
      <c r="B433" s="15">
        <v>1</v>
      </c>
      <c r="C433" s="135"/>
      <c r="D433" s="16" t="s">
        <v>256</v>
      </c>
      <c r="E433" s="137"/>
      <c r="F433" s="62">
        <v>327305</v>
      </c>
      <c r="G433" s="162"/>
      <c r="H433" s="139"/>
      <c r="I433" s="89" t="s">
        <v>39</v>
      </c>
      <c r="J433" s="149"/>
      <c r="K433" s="45">
        <v>122766</v>
      </c>
      <c r="L433" s="62" t="s">
        <v>8</v>
      </c>
      <c r="M433" s="118">
        <v>358</v>
      </c>
      <c r="N433" s="91">
        <v>45952</v>
      </c>
    </row>
    <row r="434" spans="2:14" ht="27.75" customHeight="1" x14ac:dyDescent="0.3">
      <c r="B434" s="15">
        <v>4</v>
      </c>
      <c r="C434" s="134" t="s">
        <v>32</v>
      </c>
      <c r="D434" s="16" t="s">
        <v>21</v>
      </c>
      <c r="E434" s="136" t="s">
        <v>37</v>
      </c>
      <c r="F434" s="62">
        <v>302314</v>
      </c>
      <c r="G434" s="161" t="s">
        <v>95</v>
      </c>
      <c r="H434" s="138" t="s">
        <v>122</v>
      </c>
      <c r="I434" s="89" t="s">
        <v>245</v>
      </c>
      <c r="J434" s="148">
        <f>K434+K435</f>
        <v>27791570.02</v>
      </c>
      <c r="K434" s="45">
        <v>24104933.18</v>
      </c>
      <c r="L434" s="62" t="s">
        <v>5</v>
      </c>
      <c r="M434" s="118">
        <v>359</v>
      </c>
      <c r="N434" s="91">
        <v>45952</v>
      </c>
    </row>
    <row r="435" spans="2:14" ht="42" customHeight="1" x14ac:dyDescent="0.3">
      <c r="B435" s="15">
        <v>4</v>
      </c>
      <c r="C435" s="135"/>
      <c r="D435" s="16" t="s">
        <v>21</v>
      </c>
      <c r="E435" s="137"/>
      <c r="F435" s="62">
        <v>302314</v>
      </c>
      <c r="G435" s="162"/>
      <c r="H435" s="139"/>
      <c r="I435" s="89" t="s">
        <v>245</v>
      </c>
      <c r="J435" s="149"/>
      <c r="K435" s="45">
        <v>3686636.84</v>
      </c>
      <c r="L435" s="62" t="s">
        <v>8</v>
      </c>
      <c r="M435" s="118">
        <v>360</v>
      </c>
      <c r="N435" s="91">
        <v>45952</v>
      </c>
    </row>
    <row r="436" spans="2:14" ht="36" customHeight="1" x14ac:dyDescent="0.3">
      <c r="B436" s="15">
        <v>2</v>
      </c>
      <c r="C436" s="134" t="s">
        <v>31</v>
      </c>
      <c r="D436" s="16" t="s">
        <v>19</v>
      </c>
      <c r="E436" s="136" t="s">
        <v>217</v>
      </c>
      <c r="F436" s="62">
        <v>319148</v>
      </c>
      <c r="G436" s="62" t="s">
        <v>115</v>
      </c>
      <c r="H436" s="138" t="s">
        <v>296</v>
      </c>
      <c r="I436" s="89" t="s">
        <v>20</v>
      </c>
      <c r="J436" s="148">
        <f>K436+K437</f>
        <v>63066.97</v>
      </c>
      <c r="K436" s="45">
        <v>54700.94</v>
      </c>
      <c r="L436" s="62" t="s">
        <v>5</v>
      </c>
      <c r="M436" s="118">
        <v>361</v>
      </c>
      <c r="N436" s="91">
        <v>45952</v>
      </c>
    </row>
    <row r="437" spans="2:14" ht="31.5" customHeight="1" x14ac:dyDescent="0.3">
      <c r="B437" s="15">
        <v>2</v>
      </c>
      <c r="C437" s="135"/>
      <c r="D437" s="16" t="s">
        <v>19</v>
      </c>
      <c r="E437" s="137"/>
      <c r="F437" s="62">
        <v>319148</v>
      </c>
      <c r="G437" s="62" t="s">
        <v>115</v>
      </c>
      <c r="H437" s="139"/>
      <c r="I437" s="89" t="s">
        <v>20</v>
      </c>
      <c r="J437" s="149"/>
      <c r="K437" s="45">
        <v>8366.0300000000007</v>
      </c>
      <c r="L437" s="62" t="s">
        <v>8</v>
      </c>
      <c r="M437" s="118">
        <v>362</v>
      </c>
      <c r="N437" s="91">
        <v>45952</v>
      </c>
    </row>
    <row r="438" spans="2:14" ht="29.25" customHeight="1" x14ac:dyDescent="0.3">
      <c r="B438" s="15">
        <v>2</v>
      </c>
      <c r="C438" s="134" t="s">
        <v>31</v>
      </c>
      <c r="D438" s="16" t="s">
        <v>19</v>
      </c>
      <c r="E438" s="136" t="s">
        <v>217</v>
      </c>
      <c r="F438" s="88">
        <v>329336</v>
      </c>
      <c r="G438" s="62" t="s">
        <v>55</v>
      </c>
      <c r="H438" s="138" t="s">
        <v>192</v>
      </c>
      <c r="I438" s="89" t="s">
        <v>10</v>
      </c>
      <c r="J438" s="148">
        <f>K438+K439+K440</f>
        <v>450463.13999999996</v>
      </c>
      <c r="K438" s="45">
        <v>139934.96</v>
      </c>
      <c r="L438" s="62" t="s">
        <v>5</v>
      </c>
      <c r="M438" s="118">
        <v>364</v>
      </c>
      <c r="N438" s="91">
        <v>45952</v>
      </c>
    </row>
    <row r="439" spans="2:14" ht="39.75" customHeight="1" x14ac:dyDescent="0.3">
      <c r="B439" s="15">
        <v>2</v>
      </c>
      <c r="C439" s="156"/>
      <c r="D439" s="16" t="s">
        <v>19</v>
      </c>
      <c r="E439" s="154"/>
      <c r="F439" s="88">
        <v>329336</v>
      </c>
      <c r="G439" s="62" t="s">
        <v>55</v>
      </c>
      <c r="H439" s="165"/>
      <c r="I439" s="89" t="s">
        <v>10</v>
      </c>
      <c r="J439" s="157"/>
      <c r="K439" s="45">
        <v>250772.87</v>
      </c>
      <c r="L439" s="62" t="s">
        <v>5</v>
      </c>
      <c r="M439" s="118">
        <v>365</v>
      </c>
      <c r="N439" s="91">
        <v>45952</v>
      </c>
    </row>
    <row r="440" spans="2:14" ht="36" customHeight="1" x14ac:dyDescent="0.3">
      <c r="B440" s="15">
        <v>2</v>
      </c>
      <c r="C440" s="135"/>
      <c r="D440" s="16" t="s">
        <v>19</v>
      </c>
      <c r="E440" s="137"/>
      <c r="F440" s="88">
        <v>329336</v>
      </c>
      <c r="G440" s="62" t="s">
        <v>55</v>
      </c>
      <c r="H440" s="139"/>
      <c r="I440" s="89" t="s">
        <v>10</v>
      </c>
      <c r="J440" s="149"/>
      <c r="K440" s="45">
        <v>59755.31</v>
      </c>
      <c r="L440" s="62" t="s">
        <v>8</v>
      </c>
      <c r="M440" s="118">
        <v>366</v>
      </c>
      <c r="N440" s="91">
        <v>45952</v>
      </c>
    </row>
    <row r="441" spans="2:14" ht="36" customHeight="1" x14ac:dyDescent="0.3">
      <c r="B441" s="15">
        <v>2</v>
      </c>
      <c r="C441" s="134" t="s">
        <v>31</v>
      </c>
      <c r="D441" s="16" t="s">
        <v>19</v>
      </c>
      <c r="E441" s="136" t="s">
        <v>217</v>
      </c>
      <c r="F441" s="62">
        <v>328439</v>
      </c>
      <c r="G441" s="62" t="s">
        <v>55</v>
      </c>
      <c r="H441" s="138" t="s">
        <v>190</v>
      </c>
      <c r="I441" s="89" t="s">
        <v>84</v>
      </c>
      <c r="J441" s="148">
        <f>K441+K442</f>
        <v>762339.5</v>
      </c>
      <c r="K441" s="45">
        <v>661212.84</v>
      </c>
      <c r="L441" s="62" t="s">
        <v>5</v>
      </c>
      <c r="M441" s="118">
        <v>367</v>
      </c>
      <c r="N441" s="91">
        <v>45952</v>
      </c>
    </row>
    <row r="442" spans="2:14" ht="36" customHeight="1" x14ac:dyDescent="0.3">
      <c r="B442" s="15">
        <v>2</v>
      </c>
      <c r="C442" s="135"/>
      <c r="D442" s="16" t="s">
        <v>19</v>
      </c>
      <c r="E442" s="137"/>
      <c r="F442" s="62">
        <v>328439</v>
      </c>
      <c r="G442" s="62" t="s">
        <v>55</v>
      </c>
      <c r="H442" s="139"/>
      <c r="I442" s="89" t="s">
        <v>84</v>
      </c>
      <c r="J442" s="149"/>
      <c r="K442" s="45">
        <v>101126.66</v>
      </c>
      <c r="L442" s="62" t="s">
        <v>8</v>
      </c>
      <c r="M442" s="118">
        <v>368</v>
      </c>
      <c r="N442" s="91">
        <v>45952</v>
      </c>
    </row>
    <row r="443" spans="2:14" ht="45.75" customHeight="1" x14ac:dyDescent="0.3">
      <c r="B443" s="15">
        <v>3</v>
      </c>
      <c r="C443" s="134" t="s">
        <v>47</v>
      </c>
      <c r="D443" s="16" t="s">
        <v>48</v>
      </c>
      <c r="E443" s="136" t="s">
        <v>49</v>
      </c>
      <c r="F443" s="62">
        <v>329904</v>
      </c>
      <c r="G443" s="62" t="s">
        <v>73</v>
      </c>
      <c r="H443" s="138" t="s">
        <v>133</v>
      </c>
      <c r="I443" s="89" t="s">
        <v>39</v>
      </c>
      <c r="J443" s="148">
        <f>K443+K444</f>
        <v>11705224.75</v>
      </c>
      <c r="K443" s="45">
        <v>10152490.859999999</v>
      </c>
      <c r="L443" s="62" t="s">
        <v>5</v>
      </c>
      <c r="M443" s="118">
        <v>369</v>
      </c>
      <c r="N443" s="91">
        <v>45952</v>
      </c>
    </row>
    <row r="444" spans="2:14" ht="36" customHeight="1" x14ac:dyDescent="0.3">
      <c r="B444" s="15">
        <v>3</v>
      </c>
      <c r="C444" s="135"/>
      <c r="D444" s="16" t="s">
        <v>48</v>
      </c>
      <c r="E444" s="137"/>
      <c r="F444" s="62">
        <v>329904</v>
      </c>
      <c r="G444" s="62" t="s">
        <v>73</v>
      </c>
      <c r="H444" s="139"/>
      <c r="I444" s="89" t="s">
        <v>39</v>
      </c>
      <c r="J444" s="149"/>
      <c r="K444" s="45">
        <v>1552733.89</v>
      </c>
      <c r="L444" s="62" t="s">
        <v>8</v>
      </c>
      <c r="M444" s="118">
        <v>370</v>
      </c>
      <c r="N444" s="91">
        <v>45952</v>
      </c>
    </row>
    <row r="445" spans="2:14" ht="81.75" customHeight="1" x14ac:dyDescent="0.3">
      <c r="B445" s="15">
        <v>2</v>
      </c>
      <c r="C445" s="13" t="s">
        <v>31</v>
      </c>
      <c r="D445" s="16" t="s">
        <v>19</v>
      </c>
      <c r="E445" s="22" t="s">
        <v>217</v>
      </c>
      <c r="F445" s="88">
        <v>331715</v>
      </c>
      <c r="G445" s="62" t="s">
        <v>71</v>
      </c>
      <c r="H445" s="72" t="s">
        <v>139</v>
      </c>
      <c r="I445" s="89" t="s">
        <v>226</v>
      </c>
      <c r="J445" s="46">
        <f>K445</f>
        <v>147439.29999999999</v>
      </c>
      <c r="K445" s="45">
        <v>147439.29999999999</v>
      </c>
      <c r="L445" s="62" t="s">
        <v>8</v>
      </c>
      <c r="M445" s="118">
        <v>371</v>
      </c>
      <c r="N445" s="91">
        <v>45952</v>
      </c>
    </row>
    <row r="446" spans="2:14" ht="87.75" customHeight="1" x14ac:dyDescent="0.3">
      <c r="B446" s="15">
        <v>2</v>
      </c>
      <c r="C446" s="13" t="s">
        <v>31</v>
      </c>
      <c r="D446" s="16" t="s">
        <v>19</v>
      </c>
      <c r="E446" s="74" t="s">
        <v>217</v>
      </c>
      <c r="F446" s="93">
        <v>318861</v>
      </c>
      <c r="G446" s="62" t="s">
        <v>115</v>
      </c>
      <c r="H446" s="72" t="s">
        <v>298</v>
      </c>
      <c r="I446" s="89" t="s">
        <v>6</v>
      </c>
      <c r="J446" s="46">
        <f>K446</f>
        <v>3000000</v>
      </c>
      <c r="K446" s="45">
        <v>3000000</v>
      </c>
      <c r="L446" s="62" t="s">
        <v>5</v>
      </c>
      <c r="M446" s="118">
        <v>372</v>
      </c>
      <c r="N446" s="91">
        <v>45957</v>
      </c>
    </row>
    <row r="447" spans="2:14" ht="57" customHeight="1" x14ac:dyDescent="0.3">
      <c r="B447" s="15">
        <v>1</v>
      </c>
      <c r="C447" s="134" t="s">
        <v>284</v>
      </c>
      <c r="D447" s="16" t="s">
        <v>256</v>
      </c>
      <c r="E447" s="142" t="s">
        <v>258</v>
      </c>
      <c r="F447" s="93">
        <v>328133</v>
      </c>
      <c r="G447" s="62" t="s">
        <v>297</v>
      </c>
      <c r="H447" s="72" t="s">
        <v>299</v>
      </c>
      <c r="I447" s="89" t="s">
        <v>39</v>
      </c>
      <c r="J447" s="148">
        <f>K447+K448</f>
        <v>759107.96</v>
      </c>
      <c r="K447" s="45">
        <v>645241.77</v>
      </c>
      <c r="L447" s="62" t="s">
        <v>5</v>
      </c>
      <c r="M447" s="118">
        <v>373</v>
      </c>
      <c r="N447" s="91">
        <v>45957</v>
      </c>
    </row>
    <row r="448" spans="2:14" ht="60" customHeight="1" x14ac:dyDescent="0.3">
      <c r="B448" s="15">
        <v>1</v>
      </c>
      <c r="C448" s="135"/>
      <c r="D448" s="16" t="s">
        <v>256</v>
      </c>
      <c r="E448" s="143"/>
      <c r="F448" s="93">
        <v>328133</v>
      </c>
      <c r="G448" s="62" t="s">
        <v>297</v>
      </c>
      <c r="H448" s="72" t="s">
        <v>299</v>
      </c>
      <c r="I448" s="89" t="s">
        <v>39</v>
      </c>
      <c r="J448" s="149"/>
      <c r="K448" s="45">
        <v>113866.19</v>
      </c>
      <c r="L448" s="62" t="s">
        <v>8</v>
      </c>
      <c r="M448" s="118">
        <v>374</v>
      </c>
      <c r="N448" s="91">
        <v>45957</v>
      </c>
    </row>
    <row r="449" spans="2:14" ht="60" customHeight="1" x14ac:dyDescent="0.3">
      <c r="B449" s="15">
        <v>2</v>
      </c>
      <c r="C449" s="134" t="s">
        <v>31</v>
      </c>
      <c r="D449" s="16" t="s">
        <v>19</v>
      </c>
      <c r="E449" s="142" t="s">
        <v>217</v>
      </c>
      <c r="F449" s="74">
        <v>320318</v>
      </c>
      <c r="G449" s="62" t="s">
        <v>302</v>
      </c>
      <c r="H449" s="72" t="s">
        <v>300</v>
      </c>
      <c r="I449" s="89" t="s">
        <v>10</v>
      </c>
      <c r="J449" s="148">
        <f>K449+K450</f>
        <v>109589.68000000001</v>
      </c>
      <c r="K449" s="45">
        <v>95052.27</v>
      </c>
      <c r="L449" s="62" t="s">
        <v>5</v>
      </c>
      <c r="M449" s="118">
        <v>375</v>
      </c>
      <c r="N449" s="91">
        <v>45959</v>
      </c>
    </row>
    <row r="450" spans="2:14" ht="65.25" customHeight="1" x14ac:dyDescent="0.3">
      <c r="B450" s="15">
        <v>2</v>
      </c>
      <c r="C450" s="135"/>
      <c r="D450" s="16" t="s">
        <v>19</v>
      </c>
      <c r="E450" s="143"/>
      <c r="F450" s="74">
        <v>320318</v>
      </c>
      <c r="G450" s="62" t="s">
        <v>302</v>
      </c>
      <c r="H450" s="72" t="s">
        <v>300</v>
      </c>
      <c r="I450" s="89" t="s">
        <v>10</v>
      </c>
      <c r="J450" s="149"/>
      <c r="K450" s="45">
        <v>14537.41</v>
      </c>
      <c r="L450" s="62" t="s">
        <v>8</v>
      </c>
      <c r="M450" s="118">
        <v>376</v>
      </c>
      <c r="N450" s="91">
        <v>45959</v>
      </c>
    </row>
    <row r="451" spans="2:14" ht="60" customHeight="1" x14ac:dyDescent="0.3">
      <c r="B451" s="15">
        <v>2</v>
      </c>
      <c r="C451" s="13" t="s">
        <v>31</v>
      </c>
      <c r="D451" s="16" t="s">
        <v>19</v>
      </c>
      <c r="E451" s="74" t="s">
        <v>217</v>
      </c>
      <c r="F451" s="93">
        <v>319058</v>
      </c>
      <c r="G451" s="5" t="s">
        <v>115</v>
      </c>
      <c r="H451" s="72" t="s">
        <v>157</v>
      </c>
      <c r="I451" s="9" t="s">
        <v>9</v>
      </c>
      <c r="J451" s="46">
        <f>K451</f>
        <v>3309178.13</v>
      </c>
      <c r="K451" s="45">
        <v>3309178.13</v>
      </c>
      <c r="L451" s="62" t="s">
        <v>5</v>
      </c>
      <c r="M451" s="118">
        <v>377</v>
      </c>
      <c r="N451" s="91">
        <v>45959</v>
      </c>
    </row>
    <row r="452" spans="2:14" ht="60" customHeight="1" x14ac:dyDescent="0.3">
      <c r="B452" s="15">
        <v>2</v>
      </c>
      <c r="C452" s="134" t="s">
        <v>31</v>
      </c>
      <c r="D452" s="16" t="s">
        <v>273</v>
      </c>
      <c r="E452" s="142" t="s">
        <v>274</v>
      </c>
      <c r="F452" s="93">
        <v>325896</v>
      </c>
      <c r="G452" s="5" t="s">
        <v>55</v>
      </c>
      <c r="H452" s="72" t="s">
        <v>271</v>
      </c>
      <c r="I452" s="89" t="s">
        <v>20</v>
      </c>
      <c r="J452" s="148">
        <f>K452+K453</f>
        <v>86568.93</v>
      </c>
      <c r="K452" s="45">
        <v>75085.289999999994</v>
      </c>
      <c r="L452" s="62" t="s">
        <v>5</v>
      </c>
      <c r="M452" s="118">
        <v>379</v>
      </c>
      <c r="N452" s="91">
        <v>45959</v>
      </c>
    </row>
    <row r="453" spans="2:14" ht="60" customHeight="1" x14ac:dyDescent="0.3">
      <c r="B453" s="15">
        <v>2</v>
      </c>
      <c r="C453" s="135"/>
      <c r="D453" s="16" t="s">
        <v>273</v>
      </c>
      <c r="E453" s="143"/>
      <c r="F453" s="93">
        <v>325896</v>
      </c>
      <c r="G453" s="5" t="s">
        <v>55</v>
      </c>
      <c r="H453" s="72" t="s">
        <v>271</v>
      </c>
      <c r="I453" s="89" t="s">
        <v>20</v>
      </c>
      <c r="J453" s="149"/>
      <c r="K453" s="45">
        <v>11483.64</v>
      </c>
      <c r="L453" s="62" t="s">
        <v>8</v>
      </c>
      <c r="M453" s="118">
        <v>380</v>
      </c>
      <c r="N453" s="91">
        <v>45959</v>
      </c>
    </row>
    <row r="454" spans="2:14" ht="60" customHeight="1" x14ac:dyDescent="0.3">
      <c r="B454" s="15">
        <v>5</v>
      </c>
      <c r="C454" s="13" t="s">
        <v>46</v>
      </c>
      <c r="D454" s="16" t="s">
        <v>52</v>
      </c>
      <c r="E454" s="74" t="s">
        <v>80</v>
      </c>
      <c r="F454" s="93">
        <v>328381</v>
      </c>
      <c r="G454" s="92" t="s">
        <v>60</v>
      </c>
      <c r="H454" s="72" t="s">
        <v>143</v>
      </c>
      <c r="I454" s="89" t="s">
        <v>84</v>
      </c>
      <c r="J454" s="46">
        <f>K454</f>
        <v>683060.51</v>
      </c>
      <c r="K454" s="45">
        <v>683060.51</v>
      </c>
      <c r="L454" s="62" t="s">
        <v>8</v>
      </c>
      <c r="M454" s="118">
        <v>381</v>
      </c>
      <c r="N454" s="91">
        <v>45959</v>
      </c>
    </row>
    <row r="455" spans="2:14" ht="73.5" customHeight="1" x14ac:dyDescent="0.3">
      <c r="B455" s="15">
        <v>3</v>
      </c>
      <c r="C455" s="13" t="s">
        <v>47</v>
      </c>
      <c r="D455" s="16" t="s">
        <v>48</v>
      </c>
      <c r="E455" s="74" t="s">
        <v>49</v>
      </c>
      <c r="F455" s="93">
        <v>334039</v>
      </c>
      <c r="G455" s="92" t="s">
        <v>60</v>
      </c>
      <c r="H455" s="72" t="s">
        <v>131</v>
      </c>
      <c r="I455" s="89" t="s">
        <v>11</v>
      </c>
      <c r="J455" s="46">
        <f>K455</f>
        <v>15896971.619999999</v>
      </c>
      <c r="K455" s="45">
        <v>15896971.619999999</v>
      </c>
      <c r="L455" s="62" t="s">
        <v>5</v>
      </c>
      <c r="M455" s="118">
        <v>382</v>
      </c>
      <c r="N455" s="91">
        <v>45959</v>
      </c>
    </row>
    <row r="456" spans="2:14" ht="60" customHeight="1" x14ac:dyDescent="0.3">
      <c r="B456" s="15">
        <v>6</v>
      </c>
      <c r="C456" s="12" t="s">
        <v>50</v>
      </c>
      <c r="D456" s="16" t="s">
        <v>38</v>
      </c>
      <c r="E456" s="74" t="s">
        <v>62</v>
      </c>
      <c r="F456" s="93">
        <v>328329</v>
      </c>
      <c r="G456" s="5" t="s">
        <v>79</v>
      </c>
      <c r="H456" s="72" t="s">
        <v>301</v>
      </c>
      <c r="I456" s="89" t="s">
        <v>20</v>
      </c>
      <c r="J456" s="46">
        <f>K456</f>
        <v>85711.84</v>
      </c>
      <c r="K456" s="45">
        <v>85711.84</v>
      </c>
      <c r="L456" s="62" t="s">
        <v>8</v>
      </c>
      <c r="M456" s="118">
        <v>385</v>
      </c>
      <c r="N456" s="91">
        <v>45959</v>
      </c>
    </row>
    <row r="457" spans="2:14" ht="60" customHeight="1" x14ac:dyDescent="0.3">
      <c r="B457" s="15">
        <v>2</v>
      </c>
      <c r="C457" s="134" t="s">
        <v>31</v>
      </c>
      <c r="D457" s="16" t="s">
        <v>19</v>
      </c>
      <c r="E457" s="142" t="s">
        <v>217</v>
      </c>
      <c r="F457" s="93">
        <v>318861</v>
      </c>
      <c r="G457" s="92" t="s">
        <v>115</v>
      </c>
      <c r="H457" s="136" t="s">
        <v>298</v>
      </c>
      <c r="I457" s="89" t="s">
        <v>20</v>
      </c>
      <c r="J457" s="148">
        <f>K457+K458+K459</f>
        <v>178661.84</v>
      </c>
      <c r="K457" s="45">
        <v>5703.5</v>
      </c>
      <c r="L457" s="62" t="s">
        <v>5</v>
      </c>
      <c r="M457" s="118">
        <v>387</v>
      </c>
      <c r="N457" s="91">
        <v>45960</v>
      </c>
    </row>
    <row r="458" spans="2:14" ht="42.75" customHeight="1" x14ac:dyDescent="0.3">
      <c r="B458" s="15">
        <v>2</v>
      </c>
      <c r="C458" s="156"/>
      <c r="D458" s="16" t="s">
        <v>19</v>
      </c>
      <c r="E458" s="152"/>
      <c r="F458" s="93">
        <v>318861</v>
      </c>
      <c r="G458" s="92" t="s">
        <v>115</v>
      </c>
      <c r="H458" s="154"/>
      <c r="I458" s="89" t="s">
        <v>20</v>
      </c>
      <c r="J458" s="157"/>
      <c r="K458" s="45">
        <v>149258.29999999999</v>
      </c>
      <c r="L458" s="62" t="s">
        <v>5</v>
      </c>
      <c r="M458" s="118">
        <v>388</v>
      </c>
      <c r="N458" s="91">
        <v>45960</v>
      </c>
    </row>
    <row r="459" spans="2:14" ht="53.25" customHeight="1" x14ac:dyDescent="0.3">
      <c r="B459" s="15">
        <v>2</v>
      </c>
      <c r="C459" s="135"/>
      <c r="D459" s="16" t="s">
        <v>19</v>
      </c>
      <c r="E459" s="143"/>
      <c r="F459" s="93">
        <v>318861</v>
      </c>
      <c r="G459" s="92" t="s">
        <v>115</v>
      </c>
      <c r="H459" s="137"/>
      <c r="I459" s="89" t="s">
        <v>20</v>
      </c>
      <c r="J459" s="149"/>
      <c r="K459" s="45">
        <v>23700.04</v>
      </c>
      <c r="L459" s="62" t="s">
        <v>8</v>
      </c>
      <c r="M459" s="118">
        <v>389</v>
      </c>
      <c r="N459" s="91">
        <v>45960</v>
      </c>
    </row>
    <row r="460" spans="2:14" ht="38.25" customHeight="1" x14ac:dyDescent="0.3">
      <c r="B460" s="74">
        <v>1</v>
      </c>
      <c r="C460" s="150" t="s">
        <v>221</v>
      </c>
      <c r="D460" s="12" t="s">
        <v>222</v>
      </c>
      <c r="E460" s="186" t="s">
        <v>223</v>
      </c>
      <c r="F460" s="163">
        <v>328248</v>
      </c>
      <c r="G460" s="199" t="s">
        <v>224</v>
      </c>
      <c r="H460" s="163" t="s">
        <v>225</v>
      </c>
      <c r="I460" s="9" t="s">
        <v>10</v>
      </c>
      <c r="J460" s="178">
        <f>K460+K461</f>
        <v>93716.7</v>
      </c>
      <c r="K460" s="50">
        <v>79659.199999999997</v>
      </c>
      <c r="L460" s="5" t="s">
        <v>5</v>
      </c>
      <c r="M460" s="9">
        <v>391</v>
      </c>
      <c r="N460" s="91">
        <v>45968</v>
      </c>
    </row>
    <row r="461" spans="2:14" ht="34.5" customHeight="1" x14ac:dyDescent="0.3">
      <c r="B461" s="74">
        <v>1</v>
      </c>
      <c r="C461" s="150"/>
      <c r="D461" s="12" t="s">
        <v>222</v>
      </c>
      <c r="E461" s="186"/>
      <c r="F461" s="163"/>
      <c r="G461" s="199"/>
      <c r="H461" s="163"/>
      <c r="I461" s="9" t="s">
        <v>10</v>
      </c>
      <c r="J461" s="178"/>
      <c r="K461" s="50">
        <v>14057.5</v>
      </c>
      <c r="L461" s="5" t="s">
        <v>8</v>
      </c>
      <c r="M461" s="9">
        <v>392</v>
      </c>
      <c r="N461" s="91">
        <v>45968</v>
      </c>
    </row>
    <row r="462" spans="2:14" ht="53.25" customHeight="1" x14ac:dyDescent="0.3">
      <c r="B462" s="74">
        <v>6</v>
      </c>
      <c r="C462" s="12" t="s">
        <v>50</v>
      </c>
      <c r="D462" s="12" t="s">
        <v>38</v>
      </c>
      <c r="E462" s="73" t="s">
        <v>62</v>
      </c>
      <c r="F462" s="9">
        <v>328231</v>
      </c>
      <c r="G462" s="5" t="s">
        <v>66</v>
      </c>
      <c r="H462" s="5" t="s">
        <v>215</v>
      </c>
      <c r="I462" s="74" t="s">
        <v>56</v>
      </c>
      <c r="J462" s="46">
        <f>K462</f>
        <v>793486.83</v>
      </c>
      <c r="K462" s="50">
        <v>793486.83</v>
      </c>
      <c r="L462" s="62" t="s">
        <v>5</v>
      </c>
      <c r="M462" s="118">
        <v>393</v>
      </c>
      <c r="N462" s="91">
        <v>45968</v>
      </c>
    </row>
    <row r="463" spans="2:14" ht="66.75" customHeight="1" x14ac:dyDescent="0.3">
      <c r="B463" s="74">
        <v>6</v>
      </c>
      <c r="C463" s="12" t="s">
        <v>50</v>
      </c>
      <c r="D463" s="12" t="s">
        <v>38</v>
      </c>
      <c r="E463" s="73" t="s">
        <v>62</v>
      </c>
      <c r="F463" s="15">
        <v>328455</v>
      </c>
      <c r="G463" s="74" t="s">
        <v>59</v>
      </c>
      <c r="H463" s="74" t="s">
        <v>214</v>
      </c>
      <c r="I463" s="89" t="s">
        <v>84</v>
      </c>
      <c r="J463" s="46">
        <f>K463</f>
        <v>334677.65000000002</v>
      </c>
      <c r="K463" s="50">
        <v>334677.65000000002</v>
      </c>
      <c r="L463" s="62" t="s">
        <v>8</v>
      </c>
      <c r="M463" s="118">
        <v>394</v>
      </c>
      <c r="N463" s="91">
        <v>45968</v>
      </c>
    </row>
    <row r="464" spans="2:14" ht="53.25" customHeight="1" x14ac:dyDescent="0.3">
      <c r="B464" s="74">
        <v>6</v>
      </c>
      <c r="C464" s="12" t="s">
        <v>50</v>
      </c>
      <c r="D464" s="12" t="s">
        <v>38</v>
      </c>
      <c r="E464" s="73" t="s">
        <v>62</v>
      </c>
      <c r="F464" s="15">
        <v>328455</v>
      </c>
      <c r="G464" s="74" t="s">
        <v>59</v>
      </c>
      <c r="H464" s="5" t="s">
        <v>214</v>
      </c>
      <c r="I464" s="89" t="s">
        <v>303</v>
      </c>
      <c r="J464" s="50">
        <f>K464</f>
        <v>1547227.77</v>
      </c>
      <c r="K464" s="50">
        <v>1547227.77</v>
      </c>
      <c r="L464" s="62" t="s">
        <v>5</v>
      </c>
      <c r="M464" s="118">
        <v>395</v>
      </c>
      <c r="N464" s="91">
        <v>45968</v>
      </c>
    </row>
    <row r="465" spans="2:14" ht="25.5" customHeight="1" x14ac:dyDescent="0.3">
      <c r="B465" s="15">
        <v>2</v>
      </c>
      <c r="C465" s="134" t="s">
        <v>31</v>
      </c>
      <c r="D465" s="16" t="s">
        <v>19</v>
      </c>
      <c r="E465" s="142" t="s">
        <v>217</v>
      </c>
      <c r="F465" s="5">
        <v>320249</v>
      </c>
      <c r="G465" s="144" t="s">
        <v>305</v>
      </c>
      <c r="H465" s="144" t="s">
        <v>304</v>
      </c>
      <c r="I465" s="140" t="s">
        <v>84</v>
      </c>
      <c r="J465" s="146">
        <f>K465+K466+K467</f>
        <v>32398.920000000002</v>
      </c>
      <c r="K465" s="50">
        <v>26786.54</v>
      </c>
      <c r="L465" s="5" t="s">
        <v>5</v>
      </c>
      <c r="M465" s="9">
        <v>396</v>
      </c>
      <c r="N465" s="91">
        <v>45968</v>
      </c>
    </row>
    <row r="466" spans="2:14" ht="29.25" customHeight="1" x14ac:dyDescent="0.3">
      <c r="B466" s="15">
        <v>2</v>
      </c>
      <c r="C466" s="156"/>
      <c r="D466" s="16" t="s">
        <v>19</v>
      </c>
      <c r="E466" s="152"/>
      <c r="F466" s="5">
        <v>320249</v>
      </c>
      <c r="G466" s="153"/>
      <c r="H466" s="153"/>
      <c r="I466" s="167"/>
      <c r="J466" s="155"/>
      <c r="K466" s="50">
        <v>1314.56</v>
      </c>
      <c r="L466" s="5" t="s">
        <v>5</v>
      </c>
      <c r="M466" s="9">
        <v>397</v>
      </c>
      <c r="N466" s="91">
        <v>45968</v>
      </c>
    </row>
    <row r="467" spans="2:14" ht="53.25" customHeight="1" x14ac:dyDescent="0.3">
      <c r="B467" s="15">
        <v>2</v>
      </c>
      <c r="C467" s="135"/>
      <c r="D467" s="16" t="s">
        <v>19</v>
      </c>
      <c r="E467" s="143"/>
      <c r="F467" s="93">
        <v>320249</v>
      </c>
      <c r="G467" s="145"/>
      <c r="H467" s="145"/>
      <c r="I467" s="141"/>
      <c r="J467" s="147"/>
      <c r="K467" s="46">
        <v>4297.82</v>
      </c>
      <c r="L467" s="92" t="s">
        <v>8</v>
      </c>
      <c r="M467" s="9">
        <v>398</v>
      </c>
      <c r="N467" s="91">
        <v>45968</v>
      </c>
    </row>
    <row r="468" spans="2:14" ht="53.25" customHeight="1" x14ac:dyDescent="0.3">
      <c r="B468" s="15">
        <v>2</v>
      </c>
      <c r="C468" s="134" t="s">
        <v>31</v>
      </c>
      <c r="D468" s="94" t="s">
        <v>19</v>
      </c>
      <c r="E468" s="142" t="s">
        <v>217</v>
      </c>
      <c r="F468" s="5">
        <v>320294</v>
      </c>
      <c r="G468" s="161" t="s">
        <v>308</v>
      </c>
      <c r="H468" s="142" t="s">
        <v>307</v>
      </c>
      <c r="I468" s="88" t="s">
        <v>39</v>
      </c>
      <c r="J468" s="148">
        <f>K468+K469</f>
        <v>46188.2</v>
      </c>
      <c r="K468" s="50">
        <v>40061.21</v>
      </c>
      <c r="L468" s="5" t="s">
        <v>5</v>
      </c>
      <c r="M468" s="119">
        <v>399</v>
      </c>
      <c r="N468" s="91">
        <v>45968</v>
      </c>
    </row>
    <row r="469" spans="2:14" ht="53.25" customHeight="1" x14ac:dyDescent="0.3">
      <c r="B469" s="15">
        <v>2</v>
      </c>
      <c r="C469" s="135"/>
      <c r="D469" s="94" t="s">
        <v>19</v>
      </c>
      <c r="E469" s="143"/>
      <c r="F469" s="5">
        <v>320294</v>
      </c>
      <c r="G469" s="162"/>
      <c r="H469" s="143"/>
      <c r="I469" s="88" t="s">
        <v>39</v>
      </c>
      <c r="J469" s="149"/>
      <c r="K469" s="50">
        <v>6126.99</v>
      </c>
      <c r="L469" s="92" t="s">
        <v>8</v>
      </c>
      <c r="M469" s="119">
        <v>400</v>
      </c>
      <c r="N469" s="91">
        <v>45968</v>
      </c>
    </row>
    <row r="470" spans="2:14" ht="112.5" customHeight="1" x14ac:dyDescent="0.3">
      <c r="B470" s="15">
        <v>3</v>
      </c>
      <c r="C470" s="13" t="s">
        <v>47</v>
      </c>
      <c r="D470" s="94" t="s">
        <v>48</v>
      </c>
      <c r="E470" s="15" t="s">
        <v>49</v>
      </c>
      <c r="F470" s="5">
        <v>328132</v>
      </c>
      <c r="G470" s="5" t="s">
        <v>83</v>
      </c>
      <c r="H470" s="31" t="s">
        <v>153</v>
      </c>
      <c r="I470" s="9" t="s">
        <v>9</v>
      </c>
      <c r="J470" s="46">
        <f>K470</f>
        <v>14651000</v>
      </c>
      <c r="K470" s="50">
        <v>14651000</v>
      </c>
      <c r="L470" s="92" t="s">
        <v>5</v>
      </c>
      <c r="M470" s="119">
        <v>401</v>
      </c>
      <c r="N470" s="91">
        <v>45968</v>
      </c>
    </row>
    <row r="471" spans="2:14" ht="72" customHeight="1" x14ac:dyDescent="0.3">
      <c r="B471" s="15">
        <v>2</v>
      </c>
      <c r="C471" s="13" t="s">
        <v>31</v>
      </c>
      <c r="D471" s="94" t="s">
        <v>19</v>
      </c>
      <c r="E471" s="15" t="s">
        <v>217</v>
      </c>
      <c r="F471" s="5">
        <v>318986</v>
      </c>
      <c r="G471" s="5" t="s">
        <v>115</v>
      </c>
      <c r="H471" s="72" t="s">
        <v>309</v>
      </c>
      <c r="I471" s="9" t="s">
        <v>6</v>
      </c>
      <c r="J471" s="46">
        <f>K471</f>
        <v>1183214.3999999999</v>
      </c>
      <c r="K471" s="50">
        <v>1183214.3999999999</v>
      </c>
      <c r="L471" s="92" t="s">
        <v>5</v>
      </c>
      <c r="M471" s="118">
        <v>402</v>
      </c>
      <c r="N471" s="91">
        <v>45968</v>
      </c>
    </row>
    <row r="472" spans="2:14" ht="60" customHeight="1" x14ac:dyDescent="0.3">
      <c r="B472" s="15">
        <v>2</v>
      </c>
      <c r="C472" s="13" t="s">
        <v>31</v>
      </c>
      <c r="D472" s="94" t="s">
        <v>19</v>
      </c>
      <c r="E472" s="15" t="s">
        <v>217</v>
      </c>
      <c r="F472" s="5">
        <v>309138</v>
      </c>
      <c r="G472" s="5" t="s">
        <v>115</v>
      </c>
      <c r="H472" s="72" t="s">
        <v>220</v>
      </c>
      <c r="I472" s="56" t="s">
        <v>6</v>
      </c>
      <c r="J472" s="46">
        <f>K472</f>
        <v>1500000</v>
      </c>
      <c r="K472" s="46">
        <v>1500000</v>
      </c>
      <c r="L472" s="92" t="s">
        <v>5</v>
      </c>
      <c r="M472" s="118">
        <v>403</v>
      </c>
      <c r="N472" s="91">
        <v>45968</v>
      </c>
    </row>
    <row r="473" spans="2:14" ht="87.75" customHeight="1" x14ac:dyDescent="0.3">
      <c r="B473" s="5">
        <v>3</v>
      </c>
      <c r="C473" s="12" t="s">
        <v>47</v>
      </c>
      <c r="D473" s="16" t="s">
        <v>48</v>
      </c>
      <c r="E473" s="74" t="s">
        <v>49</v>
      </c>
      <c r="F473" s="8">
        <v>328154</v>
      </c>
      <c r="G473" s="5" t="s">
        <v>75</v>
      </c>
      <c r="H473" s="5" t="s">
        <v>148</v>
      </c>
      <c r="I473" s="9" t="s">
        <v>9</v>
      </c>
      <c r="J473" s="46">
        <f>K473</f>
        <v>4000137.89</v>
      </c>
      <c r="K473" s="50">
        <v>4000137.89</v>
      </c>
      <c r="L473" s="92" t="s">
        <v>5</v>
      </c>
      <c r="M473" s="119">
        <v>404</v>
      </c>
      <c r="N473" s="91">
        <v>45968</v>
      </c>
    </row>
    <row r="474" spans="2:14" ht="53.25" customHeight="1" x14ac:dyDescent="0.3">
      <c r="B474" s="15">
        <v>6</v>
      </c>
      <c r="C474" s="134" t="s">
        <v>50</v>
      </c>
      <c r="D474" s="16" t="s">
        <v>38</v>
      </c>
      <c r="E474" s="142" t="s">
        <v>62</v>
      </c>
      <c r="F474" s="5">
        <v>328329</v>
      </c>
      <c r="G474" s="144" t="s">
        <v>79</v>
      </c>
      <c r="H474" s="136" t="s">
        <v>310</v>
      </c>
      <c r="I474" s="88" t="s">
        <v>39</v>
      </c>
      <c r="J474" s="148">
        <f>K474+K475</f>
        <v>819368.75</v>
      </c>
      <c r="K474" s="50">
        <v>710676.98</v>
      </c>
      <c r="L474" s="62" t="s">
        <v>5</v>
      </c>
      <c r="M474" s="118">
        <v>406</v>
      </c>
      <c r="N474" s="91">
        <v>45968</v>
      </c>
    </row>
    <row r="475" spans="2:14" ht="53.25" customHeight="1" x14ac:dyDescent="0.3">
      <c r="B475" s="15">
        <v>6</v>
      </c>
      <c r="C475" s="135"/>
      <c r="D475" s="16" t="s">
        <v>38</v>
      </c>
      <c r="E475" s="143"/>
      <c r="F475" s="5">
        <v>328329</v>
      </c>
      <c r="G475" s="145"/>
      <c r="H475" s="137"/>
      <c r="I475" s="88" t="s">
        <v>39</v>
      </c>
      <c r="J475" s="149"/>
      <c r="K475" s="50">
        <v>108691.77</v>
      </c>
      <c r="L475" s="62" t="s">
        <v>8</v>
      </c>
      <c r="M475" s="118">
        <v>407</v>
      </c>
      <c r="N475" s="91">
        <v>45968</v>
      </c>
    </row>
    <row r="476" spans="2:14" ht="53.25" customHeight="1" x14ac:dyDescent="0.3">
      <c r="B476" s="15">
        <v>2</v>
      </c>
      <c r="C476" s="134" t="s">
        <v>31</v>
      </c>
      <c r="D476" s="16" t="s">
        <v>19</v>
      </c>
      <c r="E476" s="142" t="s">
        <v>217</v>
      </c>
      <c r="F476" s="74">
        <v>320318</v>
      </c>
      <c r="G476" s="62" t="s">
        <v>302</v>
      </c>
      <c r="H476" s="136" t="s">
        <v>300</v>
      </c>
      <c r="I476" s="88" t="s">
        <v>85</v>
      </c>
      <c r="J476" s="148">
        <f>K476+K477</f>
        <v>128077.65</v>
      </c>
      <c r="K476" s="50">
        <v>111087.76</v>
      </c>
      <c r="L476" s="62" t="s">
        <v>5</v>
      </c>
      <c r="M476" s="118">
        <v>408</v>
      </c>
      <c r="N476" s="91">
        <v>45971</v>
      </c>
    </row>
    <row r="477" spans="2:14" ht="67.5" customHeight="1" x14ac:dyDescent="0.3">
      <c r="B477" s="15">
        <v>2</v>
      </c>
      <c r="C477" s="135"/>
      <c r="D477" s="16" t="s">
        <v>19</v>
      </c>
      <c r="E477" s="143"/>
      <c r="F477" s="74">
        <v>320318</v>
      </c>
      <c r="G477" s="62" t="s">
        <v>302</v>
      </c>
      <c r="H477" s="137"/>
      <c r="I477" s="88" t="s">
        <v>85</v>
      </c>
      <c r="J477" s="149"/>
      <c r="K477" s="50">
        <v>16989.89</v>
      </c>
      <c r="L477" s="62" t="s">
        <v>8</v>
      </c>
      <c r="M477" s="118">
        <v>409</v>
      </c>
      <c r="N477" s="91">
        <v>45971</v>
      </c>
    </row>
    <row r="478" spans="2:14" ht="67.5" customHeight="1" x14ac:dyDescent="0.3">
      <c r="B478" s="74">
        <v>2</v>
      </c>
      <c r="C478" s="150" t="s">
        <v>31</v>
      </c>
      <c r="D478" s="16" t="s">
        <v>19</v>
      </c>
      <c r="E478" s="186" t="s">
        <v>217</v>
      </c>
      <c r="F478" s="1">
        <v>313369</v>
      </c>
      <c r="G478" s="1" t="s">
        <v>55</v>
      </c>
      <c r="H478" s="136" t="s">
        <v>267</v>
      </c>
      <c r="I478" s="96" t="s">
        <v>20</v>
      </c>
      <c r="J478" s="148">
        <f>K478+K479</f>
        <v>102437.95999999999</v>
      </c>
      <c r="K478" s="95">
        <v>88849.25</v>
      </c>
      <c r="L478" s="96" t="s">
        <v>5</v>
      </c>
      <c r="M478" s="1">
        <v>411</v>
      </c>
      <c r="N478" s="97">
        <v>45974</v>
      </c>
    </row>
    <row r="479" spans="2:14" ht="67.5" customHeight="1" x14ac:dyDescent="0.3">
      <c r="B479" s="74">
        <v>2</v>
      </c>
      <c r="C479" s="150"/>
      <c r="D479" s="16" t="s">
        <v>19</v>
      </c>
      <c r="E479" s="186"/>
      <c r="F479" s="1">
        <v>313369</v>
      </c>
      <c r="G479" s="1" t="s">
        <v>55</v>
      </c>
      <c r="H479" s="137"/>
      <c r="I479" s="96" t="s">
        <v>20</v>
      </c>
      <c r="J479" s="149"/>
      <c r="K479" s="95">
        <v>13588.71</v>
      </c>
      <c r="L479" s="96" t="s">
        <v>8</v>
      </c>
      <c r="M479" s="1">
        <v>412</v>
      </c>
      <c r="N479" s="97">
        <v>45974</v>
      </c>
    </row>
    <row r="480" spans="2:14" ht="90" customHeight="1" x14ac:dyDescent="0.3">
      <c r="B480" s="15">
        <v>2</v>
      </c>
      <c r="C480" s="13" t="s">
        <v>31</v>
      </c>
      <c r="D480" s="94" t="s">
        <v>19</v>
      </c>
      <c r="E480" s="15" t="s">
        <v>217</v>
      </c>
      <c r="F480" s="1">
        <v>320435</v>
      </c>
      <c r="G480" s="1" t="s">
        <v>69</v>
      </c>
      <c r="H480" s="73" t="s">
        <v>234</v>
      </c>
      <c r="I480" s="96" t="s">
        <v>6</v>
      </c>
      <c r="J480" s="45">
        <f>K480</f>
        <v>1708921.1</v>
      </c>
      <c r="K480" s="95">
        <v>1708921.1</v>
      </c>
      <c r="L480" s="96" t="s">
        <v>5</v>
      </c>
      <c r="M480" s="1">
        <v>413</v>
      </c>
      <c r="N480" s="97">
        <v>45974</v>
      </c>
    </row>
    <row r="481" spans="2:14" ht="67.5" customHeight="1" x14ac:dyDescent="0.3">
      <c r="B481" s="5">
        <v>3</v>
      </c>
      <c r="C481" s="134" t="s">
        <v>47</v>
      </c>
      <c r="D481" s="16" t="s">
        <v>48</v>
      </c>
      <c r="E481" s="142" t="s">
        <v>49</v>
      </c>
      <c r="F481" s="98">
        <v>328160</v>
      </c>
      <c r="G481" s="1" t="s">
        <v>70</v>
      </c>
      <c r="H481" s="136" t="s">
        <v>197</v>
      </c>
      <c r="I481" s="96" t="s">
        <v>39</v>
      </c>
      <c r="J481" s="148">
        <f>K481+K482</f>
        <v>9503328.6699999999</v>
      </c>
      <c r="K481" s="95">
        <v>8242683.0300000003</v>
      </c>
      <c r="L481" s="96" t="s">
        <v>5</v>
      </c>
      <c r="M481" s="1">
        <v>414</v>
      </c>
      <c r="N481" s="97">
        <v>45974</v>
      </c>
    </row>
    <row r="482" spans="2:14" ht="67.5" customHeight="1" x14ac:dyDescent="0.3">
      <c r="B482" s="74">
        <v>3</v>
      </c>
      <c r="C482" s="135"/>
      <c r="D482" s="16" t="s">
        <v>48</v>
      </c>
      <c r="E482" s="143"/>
      <c r="F482" s="98">
        <v>328160</v>
      </c>
      <c r="G482" s="1" t="s">
        <v>70</v>
      </c>
      <c r="H482" s="137"/>
      <c r="I482" s="96" t="s">
        <v>39</v>
      </c>
      <c r="J482" s="149"/>
      <c r="K482" s="95">
        <v>1260645.6399999999</v>
      </c>
      <c r="L482" s="96" t="s">
        <v>8</v>
      </c>
      <c r="M482" s="1">
        <v>415</v>
      </c>
      <c r="N482" s="97">
        <v>45974</v>
      </c>
    </row>
    <row r="483" spans="2:14" ht="67.5" customHeight="1" x14ac:dyDescent="0.3">
      <c r="B483" s="74">
        <v>2</v>
      </c>
      <c r="C483" s="150" t="s">
        <v>31</v>
      </c>
      <c r="D483" s="12" t="s">
        <v>19</v>
      </c>
      <c r="E483" s="136" t="s">
        <v>61</v>
      </c>
      <c r="F483" s="1">
        <v>311384</v>
      </c>
      <c r="G483" s="68" t="s">
        <v>57</v>
      </c>
      <c r="H483" s="144" t="s">
        <v>193</v>
      </c>
      <c r="I483" s="96" t="s">
        <v>84</v>
      </c>
      <c r="J483" s="148">
        <f>K483+K484</f>
        <v>302223.07999999996</v>
      </c>
      <c r="K483" s="95">
        <f>262132.27</f>
        <v>262132.27</v>
      </c>
      <c r="L483" s="96" t="s">
        <v>5</v>
      </c>
      <c r="M483" s="84">
        <v>417</v>
      </c>
      <c r="N483" s="99">
        <v>45975</v>
      </c>
    </row>
    <row r="484" spans="2:14" ht="57.75" customHeight="1" x14ac:dyDescent="0.3">
      <c r="B484" s="74">
        <v>2</v>
      </c>
      <c r="C484" s="150"/>
      <c r="D484" s="12" t="s">
        <v>19</v>
      </c>
      <c r="E484" s="137"/>
      <c r="F484" s="1">
        <v>311384</v>
      </c>
      <c r="G484" s="68" t="s">
        <v>57</v>
      </c>
      <c r="H484" s="145"/>
      <c r="I484" s="96" t="s">
        <v>84</v>
      </c>
      <c r="J484" s="149"/>
      <c r="K484" s="95">
        <v>40090.81</v>
      </c>
      <c r="L484" s="96" t="s">
        <v>8</v>
      </c>
      <c r="M484" s="84">
        <v>418</v>
      </c>
      <c r="N484" s="99">
        <v>45975</v>
      </c>
    </row>
    <row r="485" spans="2:14" ht="67.5" customHeight="1" x14ac:dyDescent="0.3">
      <c r="B485" s="74">
        <v>2</v>
      </c>
      <c r="C485" s="150" t="s">
        <v>31</v>
      </c>
      <c r="D485" s="12" t="s">
        <v>19</v>
      </c>
      <c r="E485" s="136" t="s">
        <v>217</v>
      </c>
      <c r="F485" s="144">
        <v>311384</v>
      </c>
      <c r="G485" s="144" t="s">
        <v>57</v>
      </c>
      <c r="H485" s="144" t="s">
        <v>193</v>
      </c>
      <c r="I485" s="9" t="s">
        <v>109</v>
      </c>
      <c r="J485" s="146">
        <f>K485+K486</f>
        <v>119671.48000000001</v>
      </c>
      <c r="K485" s="50">
        <v>103796.69</v>
      </c>
      <c r="L485" s="96" t="s">
        <v>5</v>
      </c>
      <c r="M485" s="110">
        <v>420</v>
      </c>
      <c r="N485" s="91">
        <v>45979</v>
      </c>
    </row>
    <row r="486" spans="2:14" ht="59.25" customHeight="1" x14ac:dyDescent="0.3">
      <c r="B486" s="74">
        <v>2</v>
      </c>
      <c r="C486" s="150"/>
      <c r="D486" s="12" t="s">
        <v>19</v>
      </c>
      <c r="E486" s="137"/>
      <c r="F486" s="145"/>
      <c r="G486" s="145"/>
      <c r="H486" s="145"/>
      <c r="I486" s="9" t="s">
        <v>109</v>
      </c>
      <c r="J486" s="147"/>
      <c r="K486" s="50">
        <v>15874.79</v>
      </c>
      <c r="L486" s="96" t="s">
        <v>8</v>
      </c>
      <c r="M486" s="110">
        <v>421</v>
      </c>
      <c r="N486" s="91">
        <v>45979</v>
      </c>
    </row>
    <row r="487" spans="2:14" ht="111" customHeight="1" x14ac:dyDescent="0.3">
      <c r="B487" s="74">
        <v>2</v>
      </c>
      <c r="C487" s="12" t="s">
        <v>31</v>
      </c>
      <c r="D487" s="12" t="s">
        <v>19</v>
      </c>
      <c r="E487" s="72" t="s">
        <v>61</v>
      </c>
      <c r="F487" s="1">
        <v>311384</v>
      </c>
      <c r="G487" s="68" t="s">
        <v>57</v>
      </c>
      <c r="H487" s="8" t="s">
        <v>193</v>
      </c>
      <c r="I487" s="9" t="s">
        <v>6</v>
      </c>
      <c r="J487" s="46">
        <f>K487</f>
        <v>781722.9</v>
      </c>
      <c r="K487" s="50">
        <v>781722.9</v>
      </c>
      <c r="L487" s="96" t="s">
        <v>5</v>
      </c>
      <c r="M487" s="110">
        <v>422</v>
      </c>
      <c r="N487" s="91">
        <v>45979</v>
      </c>
    </row>
    <row r="488" spans="2:14" ht="34.5" customHeight="1" x14ac:dyDescent="0.3">
      <c r="B488" s="74">
        <v>6</v>
      </c>
      <c r="C488" s="164" t="s">
        <v>50</v>
      </c>
      <c r="D488" s="12" t="s">
        <v>38</v>
      </c>
      <c r="E488" s="136" t="s">
        <v>62</v>
      </c>
      <c r="F488" s="56">
        <v>328096</v>
      </c>
      <c r="G488" s="144" t="s">
        <v>116</v>
      </c>
      <c r="H488" s="144" t="s">
        <v>216</v>
      </c>
      <c r="I488" s="96" t="s">
        <v>84</v>
      </c>
      <c r="J488" s="148">
        <f>K488+K489</f>
        <v>1200020.4100000001</v>
      </c>
      <c r="K488" s="50">
        <v>1040834.03</v>
      </c>
      <c r="L488" s="96" t="s">
        <v>5</v>
      </c>
      <c r="M488" s="110">
        <v>423</v>
      </c>
      <c r="N488" s="91">
        <v>45979</v>
      </c>
    </row>
    <row r="489" spans="2:14" ht="53.25" customHeight="1" x14ac:dyDescent="0.3">
      <c r="B489" s="74">
        <v>6</v>
      </c>
      <c r="C489" s="164"/>
      <c r="D489" s="12" t="s">
        <v>38</v>
      </c>
      <c r="E489" s="137"/>
      <c r="F489" s="56">
        <v>328096</v>
      </c>
      <c r="G489" s="145"/>
      <c r="H489" s="145"/>
      <c r="I489" s="96" t="s">
        <v>84</v>
      </c>
      <c r="J489" s="149"/>
      <c r="K489" s="50">
        <v>159186.38</v>
      </c>
      <c r="L489" s="96" t="s">
        <v>8</v>
      </c>
      <c r="M489" s="110">
        <v>424</v>
      </c>
      <c r="N489" s="91">
        <v>45979</v>
      </c>
    </row>
    <row r="490" spans="2:14" ht="31.5" customHeight="1" x14ac:dyDescent="0.3">
      <c r="B490" s="74">
        <v>6</v>
      </c>
      <c r="C490" s="158" t="s">
        <v>50</v>
      </c>
      <c r="D490" s="12" t="s">
        <v>38</v>
      </c>
      <c r="E490" s="136" t="s">
        <v>62</v>
      </c>
      <c r="F490" s="1">
        <v>328322</v>
      </c>
      <c r="G490" s="92" t="s">
        <v>95</v>
      </c>
      <c r="H490" s="144" t="s">
        <v>311</v>
      </c>
      <c r="I490" s="96" t="s">
        <v>20</v>
      </c>
      <c r="J490" s="148">
        <f>K490+K491+K492</f>
        <v>1212467.1499999999</v>
      </c>
      <c r="K490" s="50">
        <v>1163.23</v>
      </c>
      <c r="L490" s="96" t="s">
        <v>5</v>
      </c>
      <c r="M490" s="110">
        <v>425</v>
      </c>
      <c r="N490" s="91">
        <v>45979</v>
      </c>
    </row>
    <row r="491" spans="2:14" ht="29.25" customHeight="1" x14ac:dyDescent="0.3">
      <c r="B491" s="74">
        <v>6</v>
      </c>
      <c r="C491" s="159"/>
      <c r="D491" s="12" t="s">
        <v>38</v>
      </c>
      <c r="E491" s="154"/>
      <c r="F491" s="1">
        <v>328322</v>
      </c>
      <c r="G491" s="92" t="s">
        <v>95</v>
      </c>
      <c r="H491" s="153"/>
      <c r="I491" s="96" t="s">
        <v>20</v>
      </c>
      <c r="J491" s="157"/>
      <c r="K491" s="50">
        <v>1050466.44</v>
      </c>
      <c r="L491" s="96" t="s">
        <v>5</v>
      </c>
      <c r="M491" s="110">
        <v>426</v>
      </c>
      <c r="N491" s="91">
        <v>45979</v>
      </c>
    </row>
    <row r="492" spans="2:14" ht="36.75" customHeight="1" x14ac:dyDescent="0.3">
      <c r="B492" s="74">
        <v>6</v>
      </c>
      <c r="C492" s="160"/>
      <c r="D492" s="12" t="s">
        <v>38</v>
      </c>
      <c r="E492" s="137"/>
      <c r="F492" s="1">
        <v>328322</v>
      </c>
      <c r="G492" s="92" t="s">
        <v>95</v>
      </c>
      <c r="H492" s="145"/>
      <c r="I492" s="96" t="s">
        <v>20</v>
      </c>
      <c r="J492" s="149"/>
      <c r="K492" s="50">
        <v>160837.48000000001</v>
      </c>
      <c r="L492" s="96" t="s">
        <v>8</v>
      </c>
      <c r="M492" s="110">
        <v>427</v>
      </c>
      <c r="N492" s="91">
        <v>45979</v>
      </c>
    </row>
    <row r="493" spans="2:14" ht="98.25" customHeight="1" x14ac:dyDescent="0.3">
      <c r="B493" s="5">
        <v>3</v>
      </c>
      <c r="C493" s="12" t="s">
        <v>47</v>
      </c>
      <c r="D493" s="16" t="s">
        <v>48</v>
      </c>
      <c r="E493" s="74" t="s">
        <v>49</v>
      </c>
      <c r="F493" s="1">
        <v>328160</v>
      </c>
      <c r="G493" s="5" t="s">
        <v>70</v>
      </c>
      <c r="H493" s="5" t="s">
        <v>197</v>
      </c>
      <c r="I493" s="9" t="s">
        <v>12</v>
      </c>
      <c r="J493" s="46">
        <f>K493</f>
        <v>26010282.41</v>
      </c>
      <c r="K493" s="50">
        <v>26010282.41</v>
      </c>
      <c r="L493" s="96" t="s">
        <v>5</v>
      </c>
      <c r="M493" s="110">
        <v>428</v>
      </c>
      <c r="N493" s="91">
        <v>45979</v>
      </c>
    </row>
    <row r="494" spans="2:14" ht="36" customHeight="1" x14ac:dyDescent="0.3">
      <c r="B494" s="15">
        <v>1</v>
      </c>
      <c r="C494" s="134" t="s">
        <v>284</v>
      </c>
      <c r="D494" s="16" t="s">
        <v>256</v>
      </c>
      <c r="E494" s="136" t="s">
        <v>258</v>
      </c>
      <c r="F494" s="9">
        <v>328576</v>
      </c>
      <c r="G494" s="5" t="s">
        <v>312</v>
      </c>
      <c r="H494" s="144" t="s">
        <v>313</v>
      </c>
      <c r="I494" s="9" t="s">
        <v>85</v>
      </c>
      <c r="J494" s="148">
        <f>K494+K495</f>
        <v>6400</v>
      </c>
      <c r="K494" s="50">
        <v>5440</v>
      </c>
      <c r="L494" s="5" t="s">
        <v>5</v>
      </c>
      <c r="M494" s="116">
        <v>430</v>
      </c>
      <c r="N494" s="100">
        <v>45982</v>
      </c>
    </row>
    <row r="495" spans="2:14" ht="42" customHeight="1" x14ac:dyDescent="0.3">
      <c r="B495" s="15">
        <v>1</v>
      </c>
      <c r="C495" s="135"/>
      <c r="D495" s="16" t="s">
        <v>256</v>
      </c>
      <c r="E495" s="137"/>
      <c r="F495" s="9">
        <v>328576</v>
      </c>
      <c r="G495" s="5" t="s">
        <v>312</v>
      </c>
      <c r="H495" s="145"/>
      <c r="I495" s="9" t="s">
        <v>85</v>
      </c>
      <c r="J495" s="149"/>
      <c r="K495" s="50">
        <v>960</v>
      </c>
      <c r="L495" s="5" t="s">
        <v>8</v>
      </c>
      <c r="M495" s="116">
        <v>431</v>
      </c>
      <c r="N495" s="100">
        <v>45982</v>
      </c>
    </row>
    <row r="496" spans="2:14" ht="78.75" customHeight="1" x14ac:dyDescent="0.3">
      <c r="B496" s="74">
        <v>6</v>
      </c>
      <c r="C496" s="12" t="s">
        <v>50</v>
      </c>
      <c r="D496" s="12" t="s">
        <v>38</v>
      </c>
      <c r="E496" s="73" t="s">
        <v>62</v>
      </c>
      <c r="F496" s="15">
        <v>328464</v>
      </c>
      <c r="G496" s="74" t="s">
        <v>58</v>
      </c>
      <c r="H496" s="5" t="s">
        <v>213</v>
      </c>
      <c r="I496" s="9" t="s">
        <v>226</v>
      </c>
      <c r="J496" s="46">
        <f>K496</f>
        <v>329445.68</v>
      </c>
      <c r="K496" s="50">
        <v>329445.68</v>
      </c>
      <c r="L496" s="5" t="s">
        <v>8</v>
      </c>
      <c r="M496" s="116">
        <v>432</v>
      </c>
      <c r="N496" s="100">
        <v>45982</v>
      </c>
    </row>
    <row r="497" spans="2:14" ht="116.25" customHeight="1" x14ac:dyDescent="0.3">
      <c r="B497" s="74">
        <v>2</v>
      </c>
      <c r="C497" s="12" t="s">
        <v>31</v>
      </c>
      <c r="D497" s="12" t="s">
        <v>19</v>
      </c>
      <c r="E497" s="73" t="s">
        <v>42</v>
      </c>
      <c r="F497" s="15">
        <v>328099</v>
      </c>
      <c r="G497" s="74" t="s">
        <v>55</v>
      </c>
      <c r="H497" s="5" t="s">
        <v>130</v>
      </c>
      <c r="I497" s="9" t="s">
        <v>219</v>
      </c>
      <c r="J497" s="46">
        <f>K497</f>
        <v>110625.97</v>
      </c>
      <c r="K497" s="50">
        <v>110625.97</v>
      </c>
      <c r="L497" s="96" t="s">
        <v>8</v>
      </c>
      <c r="M497" s="116">
        <v>433</v>
      </c>
      <c r="N497" s="100">
        <v>45982</v>
      </c>
    </row>
    <row r="498" spans="2:14" ht="39.75" customHeight="1" x14ac:dyDescent="0.3">
      <c r="B498" s="5">
        <v>3</v>
      </c>
      <c r="C498" s="134" t="s">
        <v>47</v>
      </c>
      <c r="D498" s="16" t="s">
        <v>48</v>
      </c>
      <c r="E498" s="142" t="s">
        <v>49</v>
      </c>
      <c r="F498" s="144">
        <v>328113</v>
      </c>
      <c r="G498" s="144" t="s">
        <v>83</v>
      </c>
      <c r="H498" s="144" t="s">
        <v>165</v>
      </c>
      <c r="I498" s="9" t="s">
        <v>219</v>
      </c>
      <c r="J498" s="148">
        <f>K498+K499</f>
        <v>4626398.91</v>
      </c>
      <c r="K498" s="50">
        <v>4012692.94</v>
      </c>
      <c r="L498" s="96" t="s">
        <v>5</v>
      </c>
      <c r="M498" s="110">
        <v>435</v>
      </c>
      <c r="N498" s="26">
        <v>45986</v>
      </c>
    </row>
    <row r="499" spans="2:14" ht="77.25" customHeight="1" x14ac:dyDescent="0.3">
      <c r="B499" s="5">
        <v>3</v>
      </c>
      <c r="C499" s="135"/>
      <c r="D499" s="16" t="s">
        <v>48</v>
      </c>
      <c r="E499" s="143"/>
      <c r="F499" s="145"/>
      <c r="G499" s="145"/>
      <c r="H499" s="145"/>
      <c r="I499" s="9" t="s">
        <v>219</v>
      </c>
      <c r="J499" s="149"/>
      <c r="K499" s="50">
        <v>613705.97</v>
      </c>
      <c r="L499" s="96" t="s">
        <v>8</v>
      </c>
      <c r="M499" s="110">
        <v>436</v>
      </c>
      <c r="N499" s="26">
        <v>45986</v>
      </c>
    </row>
    <row r="500" spans="2:14" ht="58.5" customHeight="1" x14ac:dyDescent="0.3">
      <c r="B500" s="5">
        <v>6</v>
      </c>
      <c r="C500" s="12" t="s">
        <v>50</v>
      </c>
      <c r="D500" s="16" t="s">
        <v>38</v>
      </c>
      <c r="E500" s="73" t="s">
        <v>62</v>
      </c>
      <c r="F500" s="8">
        <v>328141</v>
      </c>
      <c r="G500" s="5" t="s">
        <v>60</v>
      </c>
      <c r="H500" s="5" t="s">
        <v>195</v>
      </c>
      <c r="I500" s="56" t="s">
        <v>314</v>
      </c>
      <c r="J500" s="46">
        <f>K500</f>
        <v>63202.2</v>
      </c>
      <c r="K500" s="50">
        <v>63202.2</v>
      </c>
      <c r="L500" s="9" t="s">
        <v>8</v>
      </c>
      <c r="M500" s="110">
        <v>437</v>
      </c>
      <c r="N500" s="26">
        <v>45986</v>
      </c>
    </row>
    <row r="501" spans="2:14" ht="33.75" customHeight="1" x14ac:dyDescent="0.3">
      <c r="B501" s="15">
        <v>5</v>
      </c>
      <c r="C501" s="134" t="s">
        <v>46</v>
      </c>
      <c r="D501" s="12" t="s">
        <v>318</v>
      </c>
      <c r="E501" s="136" t="s">
        <v>317</v>
      </c>
      <c r="F501" s="5">
        <v>326399</v>
      </c>
      <c r="G501" s="74" t="s">
        <v>315</v>
      </c>
      <c r="H501" s="144" t="s">
        <v>316</v>
      </c>
      <c r="I501" s="9" t="s">
        <v>7</v>
      </c>
      <c r="J501" s="148">
        <f>K501+K502+K503</f>
        <v>95025.110000000015</v>
      </c>
      <c r="K501" s="50">
        <v>52822.26</v>
      </c>
      <c r="L501" s="5" t="s">
        <v>5</v>
      </c>
      <c r="M501" s="110">
        <v>438</v>
      </c>
      <c r="N501" s="26">
        <v>45986</v>
      </c>
    </row>
    <row r="502" spans="2:14" ht="33.75" customHeight="1" x14ac:dyDescent="0.3">
      <c r="B502" s="15">
        <v>5</v>
      </c>
      <c r="C502" s="156"/>
      <c r="D502" s="12" t="s">
        <v>318</v>
      </c>
      <c r="E502" s="154"/>
      <c r="F502" s="5">
        <v>326399</v>
      </c>
      <c r="G502" s="74" t="s">
        <v>315</v>
      </c>
      <c r="H502" s="153"/>
      <c r="I502" s="9" t="s">
        <v>7</v>
      </c>
      <c r="J502" s="157"/>
      <c r="K502" s="50">
        <v>508.16</v>
      </c>
      <c r="L502" s="9" t="s">
        <v>5</v>
      </c>
      <c r="M502" s="9">
        <v>439</v>
      </c>
      <c r="N502" s="26">
        <v>45986</v>
      </c>
    </row>
    <row r="503" spans="2:14" ht="38.25" customHeight="1" x14ac:dyDescent="0.3">
      <c r="B503" s="15">
        <v>5</v>
      </c>
      <c r="C503" s="135"/>
      <c r="D503" s="12" t="s">
        <v>318</v>
      </c>
      <c r="E503" s="137"/>
      <c r="F503" s="5">
        <v>326399</v>
      </c>
      <c r="G503" s="74" t="s">
        <v>315</v>
      </c>
      <c r="H503" s="145"/>
      <c r="I503" s="9" t="s">
        <v>7</v>
      </c>
      <c r="J503" s="149"/>
      <c r="K503" s="50">
        <v>41694.69</v>
      </c>
      <c r="L503" s="5" t="s">
        <v>8</v>
      </c>
      <c r="M503" s="110">
        <v>440</v>
      </c>
      <c r="N503" s="26">
        <v>45986</v>
      </c>
    </row>
    <row r="504" spans="2:14" ht="43.2" x14ac:dyDescent="0.3">
      <c r="B504" s="74">
        <v>6</v>
      </c>
      <c r="C504" s="12" t="s">
        <v>50</v>
      </c>
      <c r="D504" s="12" t="s">
        <v>38</v>
      </c>
      <c r="E504" s="73" t="s">
        <v>62</v>
      </c>
      <c r="F504" s="15">
        <v>328464</v>
      </c>
      <c r="G504" s="74" t="s">
        <v>58</v>
      </c>
      <c r="H504" s="5" t="s">
        <v>213</v>
      </c>
      <c r="I504" s="74" t="s">
        <v>303</v>
      </c>
      <c r="J504" s="46">
        <f>K504</f>
        <v>1397386.09</v>
      </c>
      <c r="K504" s="50">
        <v>1397386.09</v>
      </c>
      <c r="L504" s="5" t="s">
        <v>5</v>
      </c>
      <c r="M504" s="116">
        <v>441</v>
      </c>
      <c r="N504" s="99">
        <v>45988</v>
      </c>
    </row>
    <row r="505" spans="2:14" x14ac:dyDescent="0.3">
      <c r="B505" s="15">
        <v>2</v>
      </c>
      <c r="C505" s="134" t="s">
        <v>31</v>
      </c>
      <c r="D505" s="94" t="s">
        <v>19</v>
      </c>
      <c r="E505" s="142" t="s">
        <v>217</v>
      </c>
      <c r="F505" s="5">
        <v>318986</v>
      </c>
      <c r="G505" s="144" t="s">
        <v>115</v>
      </c>
      <c r="H505" s="136" t="s">
        <v>309</v>
      </c>
      <c r="I505" s="56" t="s">
        <v>7</v>
      </c>
      <c r="J505" s="148">
        <f>K505+K506+K507</f>
        <v>94866.54</v>
      </c>
      <c r="K505" s="50">
        <v>5865</v>
      </c>
      <c r="L505" s="5" t="s">
        <v>5</v>
      </c>
      <c r="M505" s="116">
        <v>443</v>
      </c>
      <c r="N505" s="99">
        <v>45988</v>
      </c>
    </row>
    <row r="506" spans="2:14" x14ac:dyDescent="0.3">
      <c r="B506" s="15">
        <v>2</v>
      </c>
      <c r="C506" s="156"/>
      <c r="D506" s="12" t="s">
        <v>19</v>
      </c>
      <c r="E506" s="152"/>
      <c r="F506" s="5">
        <v>318986</v>
      </c>
      <c r="G506" s="153"/>
      <c r="H506" s="154"/>
      <c r="I506" s="56" t="s">
        <v>7</v>
      </c>
      <c r="J506" s="157"/>
      <c r="K506" s="50">
        <v>76417.2</v>
      </c>
      <c r="L506" s="5" t="s">
        <v>5</v>
      </c>
      <c r="M506" s="116">
        <v>444</v>
      </c>
      <c r="N506" s="99">
        <v>45988</v>
      </c>
    </row>
    <row r="507" spans="2:14" x14ac:dyDescent="0.3">
      <c r="B507" s="15">
        <v>2</v>
      </c>
      <c r="C507" s="135"/>
      <c r="D507" s="12" t="s">
        <v>19</v>
      </c>
      <c r="E507" s="143"/>
      <c r="F507" s="5">
        <v>318986</v>
      </c>
      <c r="G507" s="145"/>
      <c r="H507" s="137"/>
      <c r="I507" s="56" t="s">
        <v>7</v>
      </c>
      <c r="J507" s="149"/>
      <c r="K507" s="50">
        <v>12584.34</v>
      </c>
      <c r="L507" s="5" t="s">
        <v>8</v>
      </c>
      <c r="M507" s="116">
        <v>445</v>
      </c>
      <c r="N507" s="99">
        <v>45988</v>
      </c>
    </row>
    <row r="508" spans="2:14" ht="12.75" customHeight="1" x14ac:dyDescent="0.3">
      <c r="B508" s="5">
        <v>5</v>
      </c>
      <c r="C508" s="12" t="s">
        <v>46</v>
      </c>
      <c r="D508" s="16" t="s">
        <v>52</v>
      </c>
      <c r="E508" s="73" t="s">
        <v>80</v>
      </c>
      <c r="F508" s="5">
        <v>328671</v>
      </c>
      <c r="G508" s="5" t="s">
        <v>81</v>
      </c>
      <c r="H508" s="5" t="s">
        <v>201</v>
      </c>
      <c r="I508" s="9" t="s">
        <v>219</v>
      </c>
      <c r="J508" s="46">
        <f>K508</f>
        <v>110368.71</v>
      </c>
      <c r="K508" s="50">
        <v>110368.71</v>
      </c>
      <c r="L508" s="5" t="s">
        <v>8</v>
      </c>
      <c r="M508" s="116">
        <v>447</v>
      </c>
      <c r="N508" s="99">
        <v>45988</v>
      </c>
    </row>
    <row r="509" spans="2:14" x14ac:dyDescent="0.3">
      <c r="B509" s="15">
        <v>1</v>
      </c>
      <c r="C509" s="134" t="s">
        <v>284</v>
      </c>
      <c r="D509" s="16" t="s">
        <v>256</v>
      </c>
      <c r="E509" s="136" t="s">
        <v>258</v>
      </c>
      <c r="F509" s="62">
        <v>327305</v>
      </c>
      <c r="G509" s="161" t="s">
        <v>293</v>
      </c>
      <c r="H509" s="138" t="s">
        <v>294</v>
      </c>
      <c r="I509" s="89" t="s">
        <v>227</v>
      </c>
      <c r="J509" s="148">
        <f>K509+K510</f>
        <v>89006.77</v>
      </c>
      <c r="K509" s="50">
        <v>75655.75</v>
      </c>
      <c r="L509" s="5" t="s">
        <v>5</v>
      </c>
      <c r="M509" s="116">
        <v>448</v>
      </c>
      <c r="N509" s="99">
        <v>45989</v>
      </c>
    </row>
    <row r="510" spans="2:14" x14ac:dyDescent="0.3">
      <c r="B510" s="15">
        <v>1</v>
      </c>
      <c r="C510" s="135"/>
      <c r="D510" s="16" t="s">
        <v>256</v>
      </c>
      <c r="E510" s="137"/>
      <c r="F510" s="62">
        <v>327305</v>
      </c>
      <c r="G510" s="162"/>
      <c r="H510" s="139"/>
      <c r="I510" s="89" t="s">
        <v>319</v>
      </c>
      <c r="J510" s="149"/>
      <c r="K510" s="50">
        <v>13351.02</v>
      </c>
      <c r="L510" s="5" t="s">
        <v>8</v>
      </c>
      <c r="M510" s="116">
        <v>449</v>
      </c>
      <c r="N510" s="99">
        <v>45989</v>
      </c>
    </row>
    <row r="511" spans="2:14" ht="43.2" x14ac:dyDescent="0.3">
      <c r="B511" s="15">
        <v>4</v>
      </c>
      <c r="C511" s="13" t="s">
        <v>32</v>
      </c>
      <c r="D511" s="12" t="s">
        <v>21</v>
      </c>
      <c r="E511" s="15" t="s">
        <v>37</v>
      </c>
      <c r="F511" s="9">
        <v>314685</v>
      </c>
      <c r="G511" s="5" t="s">
        <v>239</v>
      </c>
      <c r="H511" s="30" t="s">
        <v>240</v>
      </c>
      <c r="I511" s="9" t="s">
        <v>9</v>
      </c>
      <c r="J511" s="46">
        <f>K511</f>
        <v>32801161.600000001</v>
      </c>
      <c r="K511" s="50">
        <v>32801161.600000001</v>
      </c>
      <c r="L511" s="5" t="s">
        <v>5</v>
      </c>
      <c r="M511" s="116">
        <v>450</v>
      </c>
      <c r="N511" s="99">
        <v>45989</v>
      </c>
    </row>
    <row r="512" spans="2:14" ht="57.6" x14ac:dyDescent="0.3">
      <c r="B512" s="74">
        <v>3</v>
      </c>
      <c r="C512" s="12" t="s">
        <v>47</v>
      </c>
      <c r="D512" s="12" t="s">
        <v>48</v>
      </c>
      <c r="E512" s="15" t="s">
        <v>49</v>
      </c>
      <c r="F512" s="15">
        <v>334039</v>
      </c>
      <c r="G512" s="74" t="s">
        <v>60</v>
      </c>
      <c r="H512" s="5" t="s">
        <v>131</v>
      </c>
      <c r="I512" s="9" t="s">
        <v>314</v>
      </c>
      <c r="J512" s="46">
        <f>K512</f>
        <v>466435.15</v>
      </c>
      <c r="K512" s="50">
        <v>466435.15</v>
      </c>
      <c r="L512" s="5" t="s">
        <v>8</v>
      </c>
      <c r="M512" s="116">
        <v>452</v>
      </c>
      <c r="N512" s="99">
        <v>45989</v>
      </c>
    </row>
    <row r="513" spans="2:14" x14ac:dyDescent="0.3">
      <c r="B513" s="15">
        <v>2</v>
      </c>
      <c r="C513" s="134" t="s">
        <v>31</v>
      </c>
      <c r="D513" s="94" t="s">
        <v>19</v>
      </c>
      <c r="E513" s="142" t="s">
        <v>217</v>
      </c>
      <c r="F513" s="5">
        <v>320456</v>
      </c>
      <c r="G513" s="5" t="s">
        <v>320</v>
      </c>
      <c r="H513" s="144" t="s">
        <v>321</v>
      </c>
      <c r="I513" s="9" t="s">
        <v>7</v>
      </c>
      <c r="J513" s="148">
        <f>K513+K514+K515</f>
        <v>20250.72</v>
      </c>
      <c r="K513" s="50">
        <v>564.4</v>
      </c>
      <c r="L513" s="9" t="s">
        <v>5</v>
      </c>
      <c r="M513" s="110">
        <v>453</v>
      </c>
      <c r="N513" s="26">
        <v>45993</v>
      </c>
    </row>
    <row r="514" spans="2:14" x14ac:dyDescent="0.3">
      <c r="B514" s="15">
        <v>2</v>
      </c>
      <c r="C514" s="156"/>
      <c r="D514" s="12" t="s">
        <v>19</v>
      </c>
      <c r="E514" s="152"/>
      <c r="F514" s="5">
        <v>320456</v>
      </c>
      <c r="G514" s="5" t="s">
        <v>320</v>
      </c>
      <c r="H514" s="153"/>
      <c r="I514" s="9" t="s">
        <v>7</v>
      </c>
      <c r="J514" s="157"/>
      <c r="K514" s="50">
        <v>17000</v>
      </c>
      <c r="L514" s="5" t="s">
        <v>5</v>
      </c>
      <c r="M514" s="110">
        <v>454</v>
      </c>
      <c r="N514" s="26">
        <v>45993</v>
      </c>
    </row>
    <row r="515" spans="2:14" x14ac:dyDescent="0.3">
      <c r="B515" s="15">
        <v>2</v>
      </c>
      <c r="C515" s="135"/>
      <c r="D515" s="12" t="s">
        <v>19</v>
      </c>
      <c r="E515" s="143"/>
      <c r="F515" s="5">
        <v>320456</v>
      </c>
      <c r="G515" s="5" t="s">
        <v>320</v>
      </c>
      <c r="H515" s="145"/>
      <c r="I515" s="9" t="s">
        <v>7</v>
      </c>
      <c r="J515" s="149"/>
      <c r="K515" s="50">
        <v>2686.32</v>
      </c>
      <c r="L515" s="5" t="s">
        <v>8</v>
      </c>
      <c r="M515" s="110">
        <v>455</v>
      </c>
      <c r="N515" s="26">
        <v>45993</v>
      </c>
    </row>
    <row r="516" spans="2:14" x14ac:dyDescent="0.3">
      <c r="B516" s="74">
        <v>2</v>
      </c>
      <c r="C516" s="134" t="s">
        <v>31</v>
      </c>
      <c r="D516" s="12" t="s">
        <v>19</v>
      </c>
      <c r="E516" s="142" t="s">
        <v>217</v>
      </c>
      <c r="F516" s="5">
        <v>320456</v>
      </c>
      <c r="G516" s="5" t="s">
        <v>320</v>
      </c>
      <c r="H516" s="142" t="s">
        <v>321</v>
      </c>
      <c r="I516" s="9" t="s">
        <v>53</v>
      </c>
      <c r="J516" s="148">
        <f>K516+K517</f>
        <v>115493</v>
      </c>
      <c r="K516" s="50">
        <v>100172.5</v>
      </c>
      <c r="L516" s="5" t="s">
        <v>5</v>
      </c>
      <c r="M516" s="110">
        <v>456</v>
      </c>
      <c r="N516" s="26">
        <v>45993</v>
      </c>
    </row>
    <row r="517" spans="2:14" x14ac:dyDescent="0.3">
      <c r="B517" s="74">
        <v>2</v>
      </c>
      <c r="C517" s="135"/>
      <c r="D517" s="12" t="s">
        <v>19</v>
      </c>
      <c r="E517" s="143"/>
      <c r="F517" s="5">
        <v>320456</v>
      </c>
      <c r="G517" s="5" t="s">
        <v>320</v>
      </c>
      <c r="H517" s="143"/>
      <c r="I517" s="9" t="s">
        <v>53</v>
      </c>
      <c r="J517" s="149"/>
      <c r="K517" s="50">
        <v>15320.5</v>
      </c>
      <c r="L517" s="5" t="s">
        <v>8</v>
      </c>
      <c r="M517" s="110">
        <v>457</v>
      </c>
      <c r="N517" s="26">
        <v>45993</v>
      </c>
    </row>
    <row r="518" spans="2:14" ht="57.6" x14ac:dyDescent="0.3">
      <c r="B518" s="15">
        <v>3</v>
      </c>
      <c r="C518" s="13" t="s">
        <v>47</v>
      </c>
      <c r="D518" s="12" t="s">
        <v>48</v>
      </c>
      <c r="E518" s="15" t="s">
        <v>49</v>
      </c>
      <c r="F518" s="9">
        <v>341875</v>
      </c>
      <c r="G518" s="5" t="s">
        <v>115</v>
      </c>
      <c r="H518" s="30" t="s">
        <v>238</v>
      </c>
      <c r="I518" s="9" t="s">
        <v>9</v>
      </c>
      <c r="J518" s="46">
        <f>K518</f>
        <v>30045307.66</v>
      </c>
      <c r="K518" s="50">
        <v>30045307.66</v>
      </c>
      <c r="L518" s="5" t="s">
        <v>5</v>
      </c>
      <c r="M518" s="116">
        <v>459</v>
      </c>
      <c r="N518" s="26">
        <v>45993</v>
      </c>
    </row>
    <row r="519" spans="2:14" ht="55.5" customHeight="1" x14ac:dyDescent="0.3">
      <c r="B519" s="15">
        <v>6</v>
      </c>
      <c r="C519" s="158" t="s">
        <v>50</v>
      </c>
      <c r="D519" s="12" t="s">
        <v>38</v>
      </c>
      <c r="E519" s="136" t="s">
        <v>62</v>
      </c>
      <c r="F519" s="9">
        <v>328182</v>
      </c>
      <c r="G519" s="144" t="s">
        <v>77</v>
      </c>
      <c r="H519" s="144" t="s">
        <v>322</v>
      </c>
      <c r="I519" s="9" t="s">
        <v>10</v>
      </c>
      <c r="J519" s="148">
        <f>K519+K520+K521</f>
        <v>1759568.99</v>
      </c>
      <c r="K519" s="50">
        <v>1489226.16</v>
      </c>
      <c r="L519" s="5" t="s">
        <v>5</v>
      </c>
      <c r="M519" s="116">
        <v>463</v>
      </c>
      <c r="N519" s="101">
        <v>45999</v>
      </c>
    </row>
    <row r="520" spans="2:14" ht="44.25" customHeight="1" x14ac:dyDescent="0.3">
      <c r="B520" s="15">
        <v>6</v>
      </c>
      <c r="C520" s="159"/>
      <c r="D520" s="12" t="s">
        <v>38</v>
      </c>
      <c r="E520" s="154"/>
      <c r="F520" s="9">
        <v>328182</v>
      </c>
      <c r="G520" s="153"/>
      <c r="H520" s="153"/>
      <c r="I520" s="9" t="s">
        <v>10</v>
      </c>
      <c r="J520" s="157"/>
      <c r="K520" s="50">
        <v>36930.620000000003</v>
      </c>
      <c r="L520" s="5" t="s">
        <v>5</v>
      </c>
      <c r="M520" s="116">
        <v>464</v>
      </c>
      <c r="N520" s="101">
        <v>45999</v>
      </c>
    </row>
    <row r="521" spans="2:14" ht="48" customHeight="1" x14ac:dyDescent="0.3">
      <c r="B521" s="15">
        <v>6</v>
      </c>
      <c r="C521" s="160"/>
      <c r="D521" s="12" t="s">
        <v>38</v>
      </c>
      <c r="E521" s="137"/>
      <c r="F521" s="9">
        <v>328182</v>
      </c>
      <c r="G521" s="145"/>
      <c r="H521" s="145"/>
      <c r="I521" s="9" t="s">
        <v>10</v>
      </c>
      <c r="J521" s="149"/>
      <c r="K521" s="50">
        <v>233412.21</v>
      </c>
      <c r="L521" s="5" t="s">
        <v>8</v>
      </c>
      <c r="M521" s="116">
        <v>465</v>
      </c>
      <c r="N521" s="101">
        <v>45999</v>
      </c>
    </row>
    <row r="522" spans="2:14" ht="41.25" customHeight="1" x14ac:dyDescent="0.3">
      <c r="B522" s="15">
        <v>6</v>
      </c>
      <c r="C522" s="134" t="s">
        <v>50</v>
      </c>
      <c r="D522" s="12" t="s">
        <v>38</v>
      </c>
      <c r="E522" s="142" t="s">
        <v>62</v>
      </c>
      <c r="F522" s="9">
        <v>329872</v>
      </c>
      <c r="G522" s="144" t="s">
        <v>73</v>
      </c>
      <c r="H522" s="144" t="s">
        <v>171</v>
      </c>
      <c r="I522" s="9" t="s">
        <v>109</v>
      </c>
      <c r="J522" s="148">
        <f>K522+K523</f>
        <v>910968.03999999992</v>
      </c>
      <c r="K522" s="50">
        <v>790125.33</v>
      </c>
      <c r="L522" s="5" t="s">
        <v>5</v>
      </c>
      <c r="M522" s="116">
        <v>466</v>
      </c>
      <c r="N522" s="101">
        <v>45999</v>
      </c>
    </row>
    <row r="523" spans="2:14" ht="38.25" customHeight="1" x14ac:dyDescent="0.3">
      <c r="B523" s="15">
        <v>6</v>
      </c>
      <c r="C523" s="135"/>
      <c r="D523" s="12" t="s">
        <v>38</v>
      </c>
      <c r="E523" s="143"/>
      <c r="F523" s="9">
        <v>329872</v>
      </c>
      <c r="G523" s="145"/>
      <c r="H523" s="153"/>
      <c r="I523" s="9" t="s">
        <v>109</v>
      </c>
      <c r="J523" s="149"/>
      <c r="K523" s="50">
        <v>120842.71</v>
      </c>
      <c r="L523" s="5" t="s">
        <v>8</v>
      </c>
      <c r="M523" s="116">
        <v>467</v>
      </c>
      <c r="N523" s="101">
        <v>45999</v>
      </c>
    </row>
    <row r="524" spans="2:14" ht="38.25" customHeight="1" x14ac:dyDescent="0.3">
      <c r="B524" s="15">
        <v>2</v>
      </c>
      <c r="C524" s="134" t="s">
        <v>31</v>
      </c>
      <c r="D524" s="12" t="s">
        <v>19</v>
      </c>
      <c r="E524" s="142" t="s">
        <v>217</v>
      </c>
      <c r="F524" s="9">
        <v>318486</v>
      </c>
      <c r="G524" s="3" t="s">
        <v>96</v>
      </c>
      <c r="H524" s="163" t="s">
        <v>205</v>
      </c>
      <c r="I524" s="9" t="s">
        <v>10</v>
      </c>
      <c r="J524" s="148">
        <f>K524+K525</f>
        <v>5247.9</v>
      </c>
      <c r="K524" s="50">
        <v>4551.75</v>
      </c>
      <c r="L524" s="5" t="s">
        <v>5</v>
      </c>
      <c r="M524" s="116">
        <v>470</v>
      </c>
      <c r="N524" s="101">
        <v>46002</v>
      </c>
    </row>
    <row r="525" spans="2:14" ht="38.25" customHeight="1" x14ac:dyDescent="0.3">
      <c r="B525" s="15">
        <v>2</v>
      </c>
      <c r="C525" s="135"/>
      <c r="D525" s="12" t="s">
        <v>19</v>
      </c>
      <c r="E525" s="143"/>
      <c r="F525" s="9">
        <v>318486</v>
      </c>
      <c r="G525" s="3" t="s">
        <v>96</v>
      </c>
      <c r="H525" s="163"/>
      <c r="I525" s="9" t="s">
        <v>10</v>
      </c>
      <c r="J525" s="149"/>
      <c r="K525" s="50">
        <v>696.15</v>
      </c>
      <c r="L525" s="5" t="s">
        <v>8</v>
      </c>
      <c r="M525" s="116">
        <v>471</v>
      </c>
      <c r="N525" s="101">
        <v>46002</v>
      </c>
    </row>
    <row r="526" spans="2:14" ht="66.75" customHeight="1" x14ac:dyDescent="0.3">
      <c r="B526" s="15">
        <v>3</v>
      </c>
      <c r="C526" s="13" t="s">
        <v>47</v>
      </c>
      <c r="D526" s="12" t="s">
        <v>48</v>
      </c>
      <c r="E526" s="15" t="s">
        <v>49</v>
      </c>
      <c r="F526" s="9">
        <v>328257</v>
      </c>
      <c r="G526" s="5" t="s">
        <v>76</v>
      </c>
      <c r="H526" s="8" t="s">
        <v>127</v>
      </c>
      <c r="I526" s="9" t="s">
        <v>303</v>
      </c>
      <c r="J526" s="46">
        <f t="shared" ref="J526:J530" si="0">K526</f>
        <v>17777484.079999998</v>
      </c>
      <c r="K526" s="50">
        <v>17777484.079999998</v>
      </c>
      <c r="L526" s="5" t="s">
        <v>5</v>
      </c>
      <c r="M526" s="116">
        <v>472</v>
      </c>
      <c r="N526" s="101">
        <v>46002</v>
      </c>
    </row>
    <row r="527" spans="2:14" ht="70.5" customHeight="1" x14ac:dyDescent="0.3">
      <c r="B527" s="15">
        <v>2</v>
      </c>
      <c r="C527" s="13" t="s">
        <v>31</v>
      </c>
      <c r="D527" s="12" t="s">
        <v>19</v>
      </c>
      <c r="E527" s="15" t="s">
        <v>217</v>
      </c>
      <c r="F527" s="9">
        <v>318139</v>
      </c>
      <c r="G527" s="3" t="s">
        <v>115</v>
      </c>
      <c r="H527" s="5" t="s">
        <v>168</v>
      </c>
      <c r="I527" s="9" t="s">
        <v>28</v>
      </c>
      <c r="J527" s="46">
        <f t="shared" si="0"/>
        <v>1200000</v>
      </c>
      <c r="K527" s="50">
        <v>1200000</v>
      </c>
      <c r="L527" s="5" t="s">
        <v>5</v>
      </c>
      <c r="M527" s="116">
        <v>473</v>
      </c>
      <c r="N527" s="101">
        <v>46002</v>
      </c>
    </row>
    <row r="528" spans="2:14" ht="38.25" customHeight="1" x14ac:dyDescent="0.3">
      <c r="B528" s="15">
        <v>2</v>
      </c>
      <c r="C528" s="13" t="s">
        <v>31</v>
      </c>
      <c r="D528" s="12" t="s">
        <v>19</v>
      </c>
      <c r="E528" s="15" t="s">
        <v>217</v>
      </c>
      <c r="F528" s="9">
        <v>319310</v>
      </c>
      <c r="G528" s="5" t="s">
        <v>115</v>
      </c>
      <c r="H528" s="5" t="s">
        <v>176</v>
      </c>
      <c r="I528" s="9" t="s">
        <v>20</v>
      </c>
      <c r="J528" s="46">
        <f t="shared" si="0"/>
        <v>350681.31</v>
      </c>
      <c r="K528" s="50">
        <v>350681.31</v>
      </c>
      <c r="L528" s="5" t="s">
        <v>8</v>
      </c>
      <c r="M528" s="116">
        <v>474</v>
      </c>
      <c r="N528" s="101">
        <v>46002</v>
      </c>
    </row>
    <row r="529" spans="2:14" ht="52.5" customHeight="1" x14ac:dyDescent="0.3">
      <c r="B529" s="15">
        <v>2</v>
      </c>
      <c r="C529" s="13" t="s">
        <v>31</v>
      </c>
      <c r="D529" s="12" t="s">
        <v>19</v>
      </c>
      <c r="E529" s="15" t="s">
        <v>217</v>
      </c>
      <c r="F529" s="9">
        <v>318150</v>
      </c>
      <c r="G529" s="3" t="s">
        <v>78</v>
      </c>
      <c r="H529" s="5" t="s">
        <v>199</v>
      </c>
      <c r="I529" s="9" t="s">
        <v>28</v>
      </c>
      <c r="J529" s="46">
        <f t="shared" si="0"/>
        <v>1057269.17</v>
      </c>
      <c r="K529" s="50">
        <v>1057269.17</v>
      </c>
      <c r="L529" s="5" t="s">
        <v>5</v>
      </c>
      <c r="M529" s="116">
        <v>475</v>
      </c>
      <c r="N529" s="101">
        <v>46002</v>
      </c>
    </row>
    <row r="530" spans="2:14" ht="81.75" customHeight="1" x14ac:dyDescent="0.3">
      <c r="B530" s="15">
        <v>2</v>
      </c>
      <c r="C530" s="11" t="s">
        <v>31</v>
      </c>
      <c r="D530" s="12" t="s">
        <v>19</v>
      </c>
      <c r="E530" s="15" t="s">
        <v>217</v>
      </c>
      <c r="F530" s="9">
        <v>319809</v>
      </c>
      <c r="G530" s="3" t="s">
        <v>78</v>
      </c>
      <c r="H530" s="3" t="s">
        <v>150</v>
      </c>
      <c r="I530" s="9" t="s">
        <v>28</v>
      </c>
      <c r="J530" s="46">
        <f t="shared" si="0"/>
        <v>1043054.75</v>
      </c>
      <c r="K530" s="50">
        <v>1043054.75</v>
      </c>
      <c r="L530" s="5" t="s">
        <v>5</v>
      </c>
      <c r="M530" s="116">
        <v>476</v>
      </c>
      <c r="N530" s="101">
        <v>46002</v>
      </c>
    </row>
    <row r="531" spans="2:14" ht="38.25" customHeight="1" x14ac:dyDescent="0.3">
      <c r="B531" s="15">
        <v>6</v>
      </c>
      <c r="C531" s="134" t="s">
        <v>50</v>
      </c>
      <c r="D531" s="12" t="s">
        <v>38</v>
      </c>
      <c r="E531" s="142" t="s">
        <v>62</v>
      </c>
      <c r="F531" s="9">
        <v>329874</v>
      </c>
      <c r="G531" s="5" t="s">
        <v>73</v>
      </c>
      <c r="H531" s="144" t="s">
        <v>134</v>
      </c>
      <c r="I531" s="9" t="s">
        <v>109</v>
      </c>
      <c r="J531" s="148">
        <f>K531+K532</f>
        <v>724122.49</v>
      </c>
      <c r="K531" s="50">
        <v>628065.42000000004</v>
      </c>
      <c r="L531" s="5" t="s">
        <v>5</v>
      </c>
      <c r="M531" s="116">
        <v>477</v>
      </c>
      <c r="N531" s="101">
        <v>46002</v>
      </c>
    </row>
    <row r="532" spans="2:14" ht="38.25" customHeight="1" x14ac:dyDescent="0.3">
      <c r="B532" s="15">
        <v>6</v>
      </c>
      <c r="C532" s="135"/>
      <c r="D532" s="12" t="s">
        <v>38</v>
      </c>
      <c r="E532" s="143"/>
      <c r="F532" s="9">
        <v>329874</v>
      </c>
      <c r="G532" s="5" t="s">
        <v>73</v>
      </c>
      <c r="H532" s="145"/>
      <c r="I532" s="9" t="s">
        <v>109</v>
      </c>
      <c r="J532" s="149"/>
      <c r="K532" s="50">
        <v>96057.07</v>
      </c>
      <c r="L532" s="5" t="s">
        <v>8</v>
      </c>
      <c r="M532" s="116">
        <v>478</v>
      </c>
      <c r="N532" s="101">
        <v>46002</v>
      </c>
    </row>
    <row r="533" spans="2:14" ht="38.25" customHeight="1" x14ac:dyDescent="0.3">
      <c r="B533" s="15">
        <v>5</v>
      </c>
      <c r="C533" s="134" t="s">
        <v>46</v>
      </c>
      <c r="D533" s="13" t="s">
        <v>40</v>
      </c>
      <c r="E533" s="142" t="s">
        <v>41</v>
      </c>
      <c r="F533" s="9">
        <v>332801</v>
      </c>
      <c r="G533" s="5" t="s">
        <v>323</v>
      </c>
      <c r="H533" s="144" t="s">
        <v>324</v>
      </c>
      <c r="I533" s="9" t="s">
        <v>39</v>
      </c>
      <c r="J533" s="148">
        <f>K533+K534</f>
        <v>116620</v>
      </c>
      <c r="K533" s="50">
        <v>65450</v>
      </c>
      <c r="L533" s="9" t="s">
        <v>5</v>
      </c>
      <c r="M533" s="110">
        <v>479</v>
      </c>
      <c r="N533" s="101">
        <v>46006</v>
      </c>
    </row>
    <row r="534" spans="2:14" ht="38.25" customHeight="1" x14ac:dyDescent="0.3">
      <c r="B534" s="15">
        <v>5</v>
      </c>
      <c r="C534" s="135"/>
      <c r="D534" s="12" t="s">
        <v>40</v>
      </c>
      <c r="E534" s="143"/>
      <c r="F534" s="9">
        <v>332801</v>
      </c>
      <c r="G534" s="5" t="s">
        <v>323</v>
      </c>
      <c r="H534" s="145"/>
      <c r="I534" s="9" t="s">
        <v>39</v>
      </c>
      <c r="J534" s="149"/>
      <c r="K534" s="50">
        <v>51170</v>
      </c>
      <c r="L534" s="9" t="s">
        <v>8</v>
      </c>
      <c r="M534" s="110">
        <v>480</v>
      </c>
      <c r="N534" s="101">
        <v>46006</v>
      </c>
    </row>
    <row r="535" spans="2:14" ht="70.5" customHeight="1" x14ac:dyDescent="0.3">
      <c r="B535" s="74">
        <v>2</v>
      </c>
      <c r="C535" s="12" t="s">
        <v>31</v>
      </c>
      <c r="D535" s="12" t="s">
        <v>19</v>
      </c>
      <c r="E535" s="74" t="s">
        <v>61</v>
      </c>
      <c r="F535" s="9">
        <v>318903</v>
      </c>
      <c r="G535" s="5" t="s">
        <v>115</v>
      </c>
      <c r="H535" s="5" t="s">
        <v>241</v>
      </c>
      <c r="I535" s="1" t="s">
        <v>6</v>
      </c>
      <c r="J535" s="50">
        <v>2957555.22</v>
      </c>
      <c r="K535" s="50">
        <v>2957555.22</v>
      </c>
      <c r="L535" s="5" t="s">
        <v>5</v>
      </c>
      <c r="M535" s="9">
        <v>481</v>
      </c>
      <c r="N535" s="101">
        <v>46006</v>
      </c>
    </row>
    <row r="536" spans="2:14" ht="64.5" customHeight="1" x14ac:dyDescent="0.3">
      <c r="B536" s="74">
        <v>2</v>
      </c>
      <c r="C536" s="12" t="s">
        <v>31</v>
      </c>
      <c r="D536" s="12" t="s">
        <v>19</v>
      </c>
      <c r="E536" s="74" t="s">
        <v>61</v>
      </c>
      <c r="F536" s="9">
        <v>328099</v>
      </c>
      <c r="G536" s="5" t="s">
        <v>55</v>
      </c>
      <c r="H536" s="5" t="s">
        <v>130</v>
      </c>
      <c r="I536" s="9" t="s">
        <v>12</v>
      </c>
      <c r="J536" s="50">
        <v>1405958.68</v>
      </c>
      <c r="K536" s="50">
        <v>1405958.68</v>
      </c>
      <c r="L536" s="9" t="s">
        <v>5</v>
      </c>
      <c r="M536" s="9">
        <v>482</v>
      </c>
      <c r="N536" s="101">
        <v>46006</v>
      </c>
    </row>
    <row r="537" spans="2:14" ht="60" customHeight="1" x14ac:dyDescent="0.3">
      <c r="B537" s="74">
        <v>3</v>
      </c>
      <c r="C537" s="134" t="s">
        <v>47</v>
      </c>
      <c r="D537" s="16" t="s">
        <v>48</v>
      </c>
      <c r="E537" s="142" t="s">
        <v>49</v>
      </c>
      <c r="F537" s="9">
        <v>328124</v>
      </c>
      <c r="G537" s="144" t="s">
        <v>78</v>
      </c>
      <c r="H537" s="144" t="s">
        <v>163</v>
      </c>
      <c r="I537" s="9" t="s">
        <v>219</v>
      </c>
      <c r="J537" s="148">
        <f>K537+K538</f>
        <v>487644.19000000006</v>
      </c>
      <c r="K537" s="50">
        <v>284177.34000000003</v>
      </c>
      <c r="L537" s="5" t="s">
        <v>5</v>
      </c>
      <c r="M537" s="9">
        <v>483</v>
      </c>
      <c r="N537" s="101">
        <v>46006</v>
      </c>
    </row>
    <row r="538" spans="2:14" ht="38.25" customHeight="1" x14ac:dyDescent="0.3">
      <c r="B538" s="15">
        <v>3</v>
      </c>
      <c r="C538" s="135"/>
      <c r="D538" s="12" t="s">
        <v>48</v>
      </c>
      <c r="E538" s="143"/>
      <c r="F538" s="9">
        <v>328124</v>
      </c>
      <c r="G538" s="145"/>
      <c r="H538" s="145"/>
      <c r="I538" s="9" t="s">
        <v>219</v>
      </c>
      <c r="J538" s="149"/>
      <c r="K538" s="50">
        <v>203466.85</v>
      </c>
      <c r="L538" s="5" t="s">
        <v>8</v>
      </c>
      <c r="M538" s="110">
        <v>484</v>
      </c>
      <c r="N538" s="101">
        <v>46006</v>
      </c>
    </row>
    <row r="539" spans="2:14" ht="99.75" customHeight="1" x14ac:dyDescent="0.3">
      <c r="B539" s="74">
        <v>2</v>
      </c>
      <c r="C539" s="12" t="s">
        <v>31</v>
      </c>
      <c r="D539" s="12" t="s">
        <v>19</v>
      </c>
      <c r="E539" s="74" t="s">
        <v>61</v>
      </c>
      <c r="F539" s="5">
        <v>320361</v>
      </c>
      <c r="G539" s="5" t="s">
        <v>69</v>
      </c>
      <c r="H539" s="8" t="s">
        <v>325</v>
      </c>
      <c r="I539" s="1" t="s">
        <v>6</v>
      </c>
      <c r="J539" s="50">
        <v>1343393.71</v>
      </c>
      <c r="K539" s="50">
        <v>1343393.71</v>
      </c>
      <c r="L539" s="5" t="s">
        <v>5</v>
      </c>
      <c r="M539" s="110">
        <v>485</v>
      </c>
      <c r="N539" s="101">
        <v>46006</v>
      </c>
    </row>
    <row r="540" spans="2:14" ht="67.5" customHeight="1" x14ac:dyDescent="0.3">
      <c r="B540" s="74">
        <v>2</v>
      </c>
      <c r="C540" s="134" t="s">
        <v>31</v>
      </c>
      <c r="D540" s="12" t="s">
        <v>19</v>
      </c>
      <c r="E540" s="142" t="s">
        <v>61</v>
      </c>
      <c r="F540" s="5">
        <v>320319</v>
      </c>
      <c r="G540" s="144" t="s">
        <v>290</v>
      </c>
      <c r="H540" s="144" t="s">
        <v>291</v>
      </c>
      <c r="I540" s="1" t="s">
        <v>227</v>
      </c>
      <c r="J540" s="146">
        <f>K540+K541</f>
        <v>52863.850000000006</v>
      </c>
      <c r="K540" s="57">
        <v>45851.3</v>
      </c>
      <c r="L540" s="5" t="s">
        <v>5</v>
      </c>
      <c r="M540" s="110">
        <v>486</v>
      </c>
      <c r="N540" s="101">
        <v>46007</v>
      </c>
    </row>
    <row r="541" spans="2:14" ht="63.75" customHeight="1" x14ac:dyDescent="0.3">
      <c r="B541" s="74">
        <v>2</v>
      </c>
      <c r="C541" s="135"/>
      <c r="D541" s="12" t="s">
        <v>19</v>
      </c>
      <c r="E541" s="143"/>
      <c r="F541" s="5">
        <v>320319</v>
      </c>
      <c r="G541" s="145"/>
      <c r="H541" s="145"/>
      <c r="I541" s="1" t="s">
        <v>227</v>
      </c>
      <c r="J541" s="147"/>
      <c r="K541" s="57">
        <v>7012.55</v>
      </c>
      <c r="L541" s="5" t="s">
        <v>8</v>
      </c>
      <c r="M541" s="110">
        <v>487</v>
      </c>
      <c r="N541" s="101">
        <v>46007</v>
      </c>
    </row>
    <row r="542" spans="2:14" ht="56.25" customHeight="1" x14ac:dyDescent="0.3">
      <c r="B542" s="74">
        <v>2</v>
      </c>
      <c r="C542" s="134" t="s">
        <v>31</v>
      </c>
      <c r="D542" s="12" t="s">
        <v>19</v>
      </c>
      <c r="E542" s="142" t="s">
        <v>61</v>
      </c>
      <c r="F542" s="5">
        <v>319960</v>
      </c>
      <c r="G542" s="144" t="s">
        <v>326</v>
      </c>
      <c r="H542" s="163" t="s">
        <v>327</v>
      </c>
      <c r="I542" s="1" t="s">
        <v>7</v>
      </c>
      <c r="J542" s="146">
        <f>K542+K543+K544</f>
        <v>404353.66000000003</v>
      </c>
      <c r="K542" s="57">
        <v>124491.81</v>
      </c>
      <c r="L542" s="5" t="s">
        <v>5</v>
      </c>
      <c r="M542" s="110">
        <v>488</v>
      </c>
      <c r="N542" s="101">
        <v>46007</v>
      </c>
    </row>
    <row r="543" spans="2:14" ht="57" customHeight="1" x14ac:dyDescent="0.3">
      <c r="B543" s="74">
        <v>2</v>
      </c>
      <c r="C543" s="156"/>
      <c r="D543" s="12" t="s">
        <v>19</v>
      </c>
      <c r="E543" s="152"/>
      <c r="F543" s="5">
        <v>319960</v>
      </c>
      <c r="G543" s="153"/>
      <c r="H543" s="163"/>
      <c r="I543" s="1" t="s">
        <v>7</v>
      </c>
      <c r="J543" s="155"/>
      <c r="K543" s="57">
        <v>226223.09</v>
      </c>
      <c r="L543" s="5" t="s">
        <v>5</v>
      </c>
      <c r="M543" s="110">
        <v>489</v>
      </c>
      <c r="N543" s="101">
        <v>46007</v>
      </c>
    </row>
    <row r="544" spans="2:14" ht="52.5" customHeight="1" x14ac:dyDescent="0.3">
      <c r="B544" s="74">
        <v>2</v>
      </c>
      <c r="C544" s="135"/>
      <c r="D544" s="12" t="s">
        <v>19</v>
      </c>
      <c r="E544" s="143"/>
      <c r="F544" s="5">
        <v>319960</v>
      </c>
      <c r="G544" s="145"/>
      <c r="H544" s="163"/>
      <c r="I544" s="1" t="s">
        <v>7</v>
      </c>
      <c r="J544" s="147"/>
      <c r="K544" s="57">
        <v>53638.76</v>
      </c>
      <c r="L544" s="5" t="s">
        <v>8</v>
      </c>
      <c r="M544" s="110">
        <v>490</v>
      </c>
      <c r="N544" s="101">
        <v>46007</v>
      </c>
    </row>
    <row r="545" spans="2:14" ht="54.75" customHeight="1" x14ac:dyDescent="0.3">
      <c r="B545" s="74">
        <v>5</v>
      </c>
      <c r="C545" s="13" t="s">
        <v>46</v>
      </c>
      <c r="D545" s="12" t="s">
        <v>52</v>
      </c>
      <c r="E545" s="74" t="s">
        <v>80</v>
      </c>
      <c r="F545" s="5">
        <v>328175</v>
      </c>
      <c r="G545" s="5" t="s">
        <v>93</v>
      </c>
      <c r="H545" s="8" t="s">
        <v>136</v>
      </c>
      <c r="I545" s="1" t="s">
        <v>226</v>
      </c>
      <c r="J545" s="50">
        <f>K545</f>
        <v>489224.48</v>
      </c>
      <c r="K545" s="57">
        <v>489224.48</v>
      </c>
      <c r="L545" s="5" t="s">
        <v>8</v>
      </c>
      <c r="M545" s="110">
        <v>491</v>
      </c>
      <c r="N545" s="101">
        <v>46007</v>
      </c>
    </row>
    <row r="546" spans="2:14" ht="65.25" customHeight="1" x14ac:dyDescent="0.3">
      <c r="B546" s="15">
        <v>3</v>
      </c>
      <c r="C546" s="13" t="s">
        <v>47</v>
      </c>
      <c r="D546" s="12" t="s">
        <v>48</v>
      </c>
      <c r="E546" s="15" t="s">
        <v>49</v>
      </c>
      <c r="F546" s="21">
        <v>328074</v>
      </c>
      <c r="G546" s="8" t="s">
        <v>326</v>
      </c>
      <c r="H546" s="8" t="s">
        <v>330</v>
      </c>
      <c r="I546" s="74" t="s">
        <v>306</v>
      </c>
      <c r="J546" s="46">
        <f>K546</f>
        <v>28688310.25</v>
      </c>
      <c r="K546" s="57">
        <v>28688310.25</v>
      </c>
      <c r="L546" s="62" t="s">
        <v>8</v>
      </c>
      <c r="M546" s="118">
        <v>494</v>
      </c>
      <c r="N546" s="26">
        <v>46010</v>
      </c>
    </row>
    <row r="547" spans="2:14" ht="54.75" customHeight="1" x14ac:dyDescent="0.3">
      <c r="B547" s="15">
        <v>2</v>
      </c>
      <c r="C547" s="150" t="s">
        <v>31</v>
      </c>
      <c r="D547" s="12" t="s">
        <v>19</v>
      </c>
      <c r="E547" s="142" t="s">
        <v>217</v>
      </c>
      <c r="F547" s="21">
        <v>318879</v>
      </c>
      <c r="G547" s="144" t="s">
        <v>115</v>
      </c>
      <c r="H547" s="144" t="s">
        <v>331</v>
      </c>
      <c r="I547" s="5" t="s">
        <v>219</v>
      </c>
      <c r="J547" s="148">
        <f>K547+K548</f>
        <v>28776.699999999997</v>
      </c>
      <c r="K547" s="57">
        <v>24959.37</v>
      </c>
      <c r="L547" s="62" t="s">
        <v>5</v>
      </c>
      <c r="M547" s="118">
        <v>495</v>
      </c>
      <c r="N547" s="26">
        <v>46010</v>
      </c>
    </row>
    <row r="548" spans="2:14" ht="54.75" customHeight="1" x14ac:dyDescent="0.3">
      <c r="B548" s="74">
        <v>2</v>
      </c>
      <c r="C548" s="150"/>
      <c r="D548" s="12" t="s">
        <v>19</v>
      </c>
      <c r="E548" s="143"/>
      <c r="F548" s="5">
        <v>318879</v>
      </c>
      <c r="G548" s="145"/>
      <c r="H548" s="145"/>
      <c r="I548" s="1" t="s">
        <v>219</v>
      </c>
      <c r="J548" s="149"/>
      <c r="K548" s="57">
        <v>3817.33</v>
      </c>
      <c r="L548" s="5" t="s">
        <v>8</v>
      </c>
      <c r="M548" s="118">
        <v>496</v>
      </c>
      <c r="N548" s="26">
        <v>46010</v>
      </c>
    </row>
    <row r="549" spans="2:14" ht="54.75" customHeight="1" x14ac:dyDescent="0.3">
      <c r="B549" s="74">
        <v>2</v>
      </c>
      <c r="C549" s="134" t="s">
        <v>31</v>
      </c>
      <c r="D549" s="12" t="s">
        <v>19</v>
      </c>
      <c r="E549" s="142" t="s">
        <v>217</v>
      </c>
      <c r="F549" s="5">
        <v>318565</v>
      </c>
      <c r="G549" s="144" t="s">
        <v>115</v>
      </c>
      <c r="H549" s="144" t="s">
        <v>332</v>
      </c>
      <c r="I549" s="1" t="s">
        <v>7</v>
      </c>
      <c r="J549" s="148">
        <f>K549+K550+K551</f>
        <v>175472.50999999998</v>
      </c>
      <c r="K549" s="57">
        <v>17746.8</v>
      </c>
      <c r="L549" s="5" t="s">
        <v>5</v>
      </c>
      <c r="M549" s="118">
        <v>497</v>
      </c>
      <c r="N549" s="26">
        <v>46010</v>
      </c>
    </row>
    <row r="550" spans="2:14" ht="54.75" customHeight="1" x14ac:dyDescent="0.3">
      <c r="B550" s="74">
        <v>2</v>
      </c>
      <c r="C550" s="156"/>
      <c r="D550" s="12" t="s">
        <v>19</v>
      </c>
      <c r="E550" s="152"/>
      <c r="F550" s="5">
        <v>318565</v>
      </c>
      <c r="G550" s="153"/>
      <c r="H550" s="153"/>
      <c r="I550" s="1" t="s">
        <v>7</v>
      </c>
      <c r="J550" s="157"/>
      <c r="K550" s="57">
        <v>134448.75</v>
      </c>
      <c r="L550" s="5" t="s">
        <v>5</v>
      </c>
      <c r="M550" s="118">
        <v>498</v>
      </c>
      <c r="N550" s="26">
        <v>46010</v>
      </c>
    </row>
    <row r="551" spans="2:14" ht="54.75" customHeight="1" x14ac:dyDescent="0.3">
      <c r="B551" s="74">
        <v>2</v>
      </c>
      <c r="C551" s="135"/>
      <c r="D551" s="12" t="s">
        <v>19</v>
      </c>
      <c r="E551" s="143"/>
      <c r="F551" s="5">
        <v>318565</v>
      </c>
      <c r="G551" s="145"/>
      <c r="H551" s="153"/>
      <c r="I551" s="1" t="s">
        <v>7</v>
      </c>
      <c r="J551" s="149"/>
      <c r="K551" s="57">
        <v>23276.959999999999</v>
      </c>
      <c r="L551" s="5" t="s">
        <v>8</v>
      </c>
      <c r="M551" s="118">
        <v>499</v>
      </c>
      <c r="N551" s="26">
        <v>46010</v>
      </c>
    </row>
    <row r="552" spans="2:14" ht="54.75" customHeight="1" x14ac:dyDescent="0.3">
      <c r="B552" s="74">
        <v>3</v>
      </c>
      <c r="C552" s="13" t="s">
        <v>47</v>
      </c>
      <c r="D552" s="12" t="s">
        <v>48</v>
      </c>
      <c r="E552" s="74" t="s">
        <v>49</v>
      </c>
      <c r="F552" s="5">
        <v>328124</v>
      </c>
      <c r="G552" s="5" t="s">
        <v>78</v>
      </c>
      <c r="H552" s="5" t="s">
        <v>163</v>
      </c>
      <c r="I552" s="1" t="s">
        <v>11</v>
      </c>
      <c r="J552" s="50">
        <f>K552</f>
        <v>1046182.75</v>
      </c>
      <c r="K552" s="57">
        <v>1046182.75</v>
      </c>
      <c r="L552" s="5" t="s">
        <v>5</v>
      </c>
      <c r="M552" s="118">
        <v>500</v>
      </c>
      <c r="N552" s="26">
        <v>46010</v>
      </c>
    </row>
    <row r="553" spans="2:14" ht="54.75" customHeight="1" x14ac:dyDescent="0.3">
      <c r="B553" s="74">
        <v>2</v>
      </c>
      <c r="C553" s="134" t="s">
        <v>31</v>
      </c>
      <c r="D553" s="12" t="s">
        <v>19</v>
      </c>
      <c r="E553" s="142" t="s">
        <v>217</v>
      </c>
      <c r="F553" s="5">
        <v>319544</v>
      </c>
      <c r="G553" s="144" t="s">
        <v>76</v>
      </c>
      <c r="H553" s="144" t="s">
        <v>333</v>
      </c>
      <c r="I553" s="1" t="s">
        <v>7</v>
      </c>
      <c r="J553" s="146">
        <f>K553+K554</f>
        <v>8886.64</v>
      </c>
      <c r="K553" s="57">
        <v>7707.8</v>
      </c>
      <c r="L553" s="5" t="s">
        <v>5</v>
      </c>
      <c r="M553" s="118">
        <v>501</v>
      </c>
      <c r="N553" s="101">
        <v>46014</v>
      </c>
    </row>
    <row r="554" spans="2:14" ht="54.75" customHeight="1" x14ac:dyDescent="0.3">
      <c r="B554" s="74">
        <v>2</v>
      </c>
      <c r="C554" s="135"/>
      <c r="D554" s="12" t="s">
        <v>19</v>
      </c>
      <c r="E554" s="143"/>
      <c r="F554" s="5">
        <v>319544</v>
      </c>
      <c r="G554" s="145"/>
      <c r="H554" s="153"/>
      <c r="I554" s="1" t="s">
        <v>7</v>
      </c>
      <c r="J554" s="147"/>
      <c r="K554" s="57">
        <v>1178.8399999999999</v>
      </c>
      <c r="L554" s="5" t="s">
        <v>8</v>
      </c>
      <c r="M554" s="118">
        <v>502</v>
      </c>
      <c r="N554" s="101">
        <v>46014</v>
      </c>
    </row>
    <row r="555" spans="2:14" ht="54.75" customHeight="1" x14ac:dyDescent="0.3">
      <c r="B555" s="74">
        <v>2</v>
      </c>
      <c r="C555" s="134" t="s">
        <v>31</v>
      </c>
      <c r="D555" s="12" t="s">
        <v>19</v>
      </c>
      <c r="E555" s="142" t="s">
        <v>217</v>
      </c>
      <c r="F555" s="5">
        <v>319005</v>
      </c>
      <c r="G555" s="144" t="s">
        <v>115</v>
      </c>
      <c r="H555" s="142" t="s">
        <v>334</v>
      </c>
      <c r="I555" s="1" t="s">
        <v>7</v>
      </c>
      <c r="J555" s="146">
        <f>K555+K556+K557</f>
        <v>359501.66</v>
      </c>
      <c r="K555" s="57">
        <v>12180.5</v>
      </c>
      <c r="L555" s="5" t="s">
        <v>5</v>
      </c>
      <c r="M555" s="118">
        <v>503</v>
      </c>
      <c r="N555" s="101">
        <v>46014</v>
      </c>
    </row>
    <row r="556" spans="2:14" ht="54.75" customHeight="1" x14ac:dyDescent="0.3">
      <c r="B556" s="74">
        <v>2</v>
      </c>
      <c r="C556" s="156"/>
      <c r="D556" s="12" t="s">
        <v>19</v>
      </c>
      <c r="E556" s="152"/>
      <c r="F556" s="5">
        <v>319005</v>
      </c>
      <c r="G556" s="153"/>
      <c r="H556" s="152"/>
      <c r="I556" s="1" t="s">
        <v>7</v>
      </c>
      <c r="J556" s="155"/>
      <c r="K556" s="57">
        <v>299632.17</v>
      </c>
      <c r="L556" s="5" t="s">
        <v>5</v>
      </c>
      <c r="M556" s="118">
        <v>504</v>
      </c>
      <c r="N556" s="101">
        <v>46014</v>
      </c>
    </row>
    <row r="557" spans="2:14" ht="54.75" customHeight="1" x14ac:dyDescent="0.3">
      <c r="B557" s="74">
        <v>2</v>
      </c>
      <c r="C557" s="135"/>
      <c r="D557" s="12" t="s">
        <v>19</v>
      </c>
      <c r="E557" s="143"/>
      <c r="F557" s="5">
        <v>319005</v>
      </c>
      <c r="G557" s="145"/>
      <c r="H557" s="143"/>
      <c r="I557" s="1" t="s">
        <v>7</v>
      </c>
      <c r="J557" s="147"/>
      <c r="K557" s="57">
        <v>47688.99</v>
      </c>
      <c r="L557" s="5" t="s">
        <v>8</v>
      </c>
      <c r="M557" s="118">
        <v>505</v>
      </c>
      <c r="N557" s="101">
        <v>46014</v>
      </c>
    </row>
    <row r="558" spans="2:14" ht="78.75" customHeight="1" x14ac:dyDescent="0.3">
      <c r="B558" s="74">
        <v>2</v>
      </c>
      <c r="C558" s="134" t="s">
        <v>31</v>
      </c>
      <c r="D558" s="12" t="s">
        <v>19</v>
      </c>
      <c r="E558" s="142" t="s">
        <v>43</v>
      </c>
      <c r="F558" s="5">
        <v>318465</v>
      </c>
      <c r="G558" s="5" t="s">
        <v>69</v>
      </c>
      <c r="H558" s="142" t="s">
        <v>335</v>
      </c>
      <c r="I558" s="1" t="s">
        <v>219</v>
      </c>
      <c r="J558" s="146">
        <f>K558+K559+K560</f>
        <v>114580.65</v>
      </c>
      <c r="K558" s="57">
        <v>28307.919999999998</v>
      </c>
      <c r="L558" s="5" t="s">
        <v>5</v>
      </c>
      <c r="M558" s="118">
        <v>506</v>
      </c>
      <c r="N558" s="101">
        <v>46014</v>
      </c>
    </row>
    <row r="559" spans="2:14" ht="54.75" customHeight="1" x14ac:dyDescent="0.3">
      <c r="B559" s="74">
        <v>2</v>
      </c>
      <c r="C559" s="156"/>
      <c r="D559" s="12" t="s">
        <v>19</v>
      </c>
      <c r="E559" s="152"/>
      <c r="F559" s="5">
        <v>318465</v>
      </c>
      <c r="G559" s="5" t="s">
        <v>69</v>
      </c>
      <c r="H559" s="152"/>
      <c r="I559" s="1" t="s">
        <v>219</v>
      </c>
      <c r="J559" s="155"/>
      <c r="K559" s="57">
        <v>71073.259999999995</v>
      </c>
      <c r="L559" s="5" t="s">
        <v>5</v>
      </c>
      <c r="M559" s="118">
        <v>507</v>
      </c>
      <c r="N559" s="101">
        <v>46014</v>
      </c>
    </row>
    <row r="560" spans="2:14" ht="54.75" customHeight="1" x14ac:dyDescent="0.3">
      <c r="B560" s="74">
        <v>2</v>
      </c>
      <c r="C560" s="135"/>
      <c r="D560" s="12" t="s">
        <v>19</v>
      </c>
      <c r="E560" s="143"/>
      <c r="F560" s="5">
        <v>318465</v>
      </c>
      <c r="G560" s="5" t="s">
        <v>69</v>
      </c>
      <c r="H560" s="143"/>
      <c r="I560" s="1" t="s">
        <v>219</v>
      </c>
      <c r="J560" s="147"/>
      <c r="K560" s="57">
        <v>15199.47</v>
      </c>
      <c r="L560" s="5" t="s">
        <v>8</v>
      </c>
      <c r="M560" s="118">
        <v>508</v>
      </c>
      <c r="N560" s="101">
        <v>46014</v>
      </c>
    </row>
    <row r="561" spans="2:14" ht="54.75" customHeight="1" x14ac:dyDescent="0.3">
      <c r="B561" s="15">
        <v>2</v>
      </c>
      <c r="C561" s="13" t="s">
        <v>31</v>
      </c>
      <c r="D561" s="16" t="s">
        <v>19</v>
      </c>
      <c r="E561" s="22" t="s">
        <v>217</v>
      </c>
      <c r="F561" s="5">
        <v>331715</v>
      </c>
      <c r="G561" s="62" t="s">
        <v>71</v>
      </c>
      <c r="H561" s="72" t="s">
        <v>139</v>
      </c>
      <c r="I561" s="1" t="s">
        <v>314</v>
      </c>
      <c r="J561" s="50">
        <f>K561</f>
        <v>67854.33</v>
      </c>
      <c r="K561" s="57">
        <v>67854.33</v>
      </c>
      <c r="L561" s="62" t="s">
        <v>8</v>
      </c>
      <c r="M561" s="118">
        <v>509</v>
      </c>
      <c r="N561" s="101">
        <v>46014</v>
      </c>
    </row>
    <row r="562" spans="2:14" ht="54.75" customHeight="1" x14ac:dyDescent="0.3">
      <c r="B562" s="74">
        <v>5</v>
      </c>
      <c r="C562" s="134" t="s">
        <v>46</v>
      </c>
      <c r="D562" s="12" t="s">
        <v>318</v>
      </c>
      <c r="E562" s="136" t="s">
        <v>317</v>
      </c>
      <c r="F562" s="5">
        <v>322516</v>
      </c>
      <c r="G562" s="144" t="s">
        <v>336</v>
      </c>
      <c r="H562" s="142" t="s">
        <v>337</v>
      </c>
      <c r="I562" s="1" t="s">
        <v>7</v>
      </c>
      <c r="J562" s="146">
        <f>K562+K563+K564</f>
        <v>145428.77000000002</v>
      </c>
      <c r="K562" s="57">
        <v>79521.75</v>
      </c>
      <c r="L562" s="5" t="s">
        <v>5</v>
      </c>
      <c r="M562" s="118">
        <v>510</v>
      </c>
      <c r="N562" s="101">
        <v>46014</v>
      </c>
    </row>
    <row r="563" spans="2:14" ht="54.75" customHeight="1" x14ac:dyDescent="0.3">
      <c r="B563" s="74">
        <v>5</v>
      </c>
      <c r="C563" s="156"/>
      <c r="D563" s="12" t="s">
        <v>318</v>
      </c>
      <c r="E563" s="154"/>
      <c r="F563" s="5">
        <v>322516</v>
      </c>
      <c r="G563" s="153"/>
      <c r="H563" s="152"/>
      <c r="I563" s="1" t="s">
        <v>7</v>
      </c>
      <c r="J563" s="155"/>
      <c r="K563" s="57">
        <v>2096.44</v>
      </c>
      <c r="L563" s="5" t="s">
        <v>5</v>
      </c>
      <c r="M563" s="118">
        <v>511</v>
      </c>
      <c r="N563" s="101">
        <v>46014</v>
      </c>
    </row>
    <row r="564" spans="2:14" ht="54.75" customHeight="1" x14ac:dyDescent="0.3">
      <c r="B564" s="74">
        <v>5</v>
      </c>
      <c r="C564" s="135"/>
      <c r="D564" s="12" t="s">
        <v>318</v>
      </c>
      <c r="E564" s="137"/>
      <c r="F564" s="5">
        <v>322516</v>
      </c>
      <c r="G564" s="145"/>
      <c r="H564" s="143"/>
      <c r="I564" s="1" t="s">
        <v>7</v>
      </c>
      <c r="J564" s="147"/>
      <c r="K564" s="57">
        <v>63810.58</v>
      </c>
      <c r="L564" s="5" t="s">
        <v>8</v>
      </c>
      <c r="M564" s="118">
        <v>512</v>
      </c>
      <c r="N564" s="101">
        <v>46014</v>
      </c>
    </row>
    <row r="565" spans="2:14" ht="54.75" customHeight="1" x14ac:dyDescent="0.3">
      <c r="B565" s="74">
        <v>1</v>
      </c>
      <c r="C565" s="150" t="s">
        <v>221</v>
      </c>
      <c r="D565" s="16" t="s">
        <v>256</v>
      </c>
      <c r="E565" s="136" t="s">
        <v>258</v>
      </c>
      <c r="F565" s="5">
        <v>328842</v>
      </c>
      <c r="G565" s="151" t="s">
        <v>339</v>
      </c>
      <c r="H565" s="151" t="s">
        <v>338</v>
      </c>
      <c r="I565" s="1" t="s">
        <v>7</v>
      </c>
      <c r="J565" s="146">
        <f>K565+K566</f>
        <v>517893.27</v>
      </c>
      <c r="K565" s="57">
        <v>440209.28</v>
      </c>
      <c r="L565" s="5" t="s">
        <v>5</v>
      </c>
      <c r="M565" s="118">
        <v>513</v>
      </c>
      <c r="N565" s="101">
        <v>46021</v>
      </c>
    </row>
    <row r="566" spans="2:14" ht="54.75" customHeight="1" x14ac:dyDescent="0.3">
      <c r="B566" s="74">
        <v>1</v>
      </c>
      <c r="C566" s="150"/>
      <c r="D566" s="16" t="s">
        <v>256</v>
      </c>
      <c r="E566" s="137"/>
      <c r="F566" s="5">
        <v>328842</v>
      </c>
      <c r="G566" s="151"/>
      <c r="H566" s="151"/>
      <c r="I566" s="1" t="s">
        <v>7</v>
      </c>
      <c r="J566" s="147"/>
      <c r="K566" s="57">
        <v>77683.990000000005</v>
      </c>
      <c r="L566" s="5" t="s">
        <v>8</v>
      </c>
      <c r="M566" s="118">
        <v>514</v>
      </c>
      <c r="N566" s="101">
        <v>46021</v>
      </c>
    </row>
    <row r="567" spans="2:14" ht="54.75" customHeight="1" x14ac:dyDescent="0.3">
      <c r="B567" s="74">
        <v>1</v>
      </c>
      <c r="C567" s="150" t="s">
        <v>221</v>
      </c>
      <c r="D567" s="16" t="s">
        <v>256</v>
      </c>
      <c r="E567" s="136" t="s">
        <v>258</v>
      </c>
      <c r="F567" s="5">
        <v>328618</v>
      </c>
      <c r="G567" s="151" t="s">
        <v>341</v>
      </c>
      <c r="H567" s="151" t="s">
        <v>340</v>
      </c>
      <c r="I567" s="1" t="s">
        <v>53</v>
      </c>
      <c r="J567" s="146">
        <f>K567+K568</f>
        <v>878192.24</v>
      </c>
      <c r="K567" s="57">
        <v>746463.41</v>
      </c>
      <c r="L567" s="5" t="s">
        <v>5</v>
      </c>
      <c r="M567" s="118">
        <v>515</v>
      </c>
      <c r="N567" s="101">
        <v>46021</v>
      </c>
    </row>
    <row r="568" spans="2:14" ht="54.75" customHeight="1" x14ac:dyDescent="0.3">
      <c r="B568" s="74">
        <v>1</v>
      </c>
      <c r="C568" s="150"/>
      <c r="D568" s="16" t="s">
        <v>256</v>
      </c>
      <c r="E568" s="137"/>
      <c r="F568" s="5">
        <v>328618</v>
      </c>
      <c r="G568" s="151"/>
      <c r="H568" s="151"/>
      <c r="I568" s="1" t="s">
        <v>53</v>
      </c>
      <c r="J568" s="147"/>
      <c r="K568" s="57">
        <v>131728.82999999999</v>
      </c>
      <c r="L568" s="5" t="s">
        <v>8</v>
      </c>
      <c r="M568" s="118">
        <v>516</v>
      </c>
      <c r="N568" s="101">
        <v>46021</v>
      </c>
    </row>
    <row r="569" spans="2:14" ht="54.75" customHeight="1" x14ac:dyDescent="0.3">
      <c r="B569" s="74">
        <v>5</v>
      </c>
      <c r="C569" s="13" t="s">
        <v>46</v>
      </c>
      <c r="D569" s="12" t="s">
        <v>40</v>
      </c>
      <c r="E569" s="72" t="s">
        <v>41</v>
      </c>
      <c r="F569" s="5">
        <v>322624</v>
      </c>
      <c r="G569" s="5" t="s">
        <v>342</v>
      </c>
      <c r="H569" s="37" t="s">
        <v>343</v>
      </c>
      <c r="I569" s="1" t="s">
        <v>6</v>
      </c>
      <c r="J569" s="51">
        <f>K569</f>
        <v>1491780</v>
      </c>
      <c r="K569" s="57">
        <v>1491780</v>
      </c>
      <c r="L569" s="5" t="s">
        <v>5</v>
      </c>
      <c r="M569" s="118">
        <v>518</v>
      </c>
      <c r="N569" s="101">
        <v>46021</v>
      </c>
    </row>
    <row r="570" spans="2:14" ht="42.75" customHeight="1" x14ac:dyDescent="0.3">
      <c r="B570" s="68">
        <v>2</v>
      </c>
      <c r="C570" s="53" t="s">
        <v>31</v>
      </c>
      <c r="D570" s="102" t="s">
        <v>19</v>
      </c>
      <c r="E570" s="22" t="s">
        <v>217</v>
      </c>
      <c r="F570" s="3">
        <v>328116</v>
      </c>
      <c r="G570" s="3" t="s">
        <v>115</v>
      </c>
      <c r="H570" s="37" t="s">
        <v>162</v>
      </c>
      <c r="I570" s="1" t="s">
        <v>6</v>
      </c>
      <c r="J570" s="51">
        <f>K570</f>
        <v>1200000</v>
      </c>
      <c r="K570" s="57">
        <v>1200000</v>
      </c>
      <c r="L570" s="5" t="s">
        <v>5</v>
      </c>
      <c r="M570" s="119">
        <v>519</v>
      </c>
      <c r="N570" s="101">
        <v>46021</v>
      </c>
    </row>
    <row r="571" spans="2:14" ht="63.75" customHeight="1" x14ac:dyDescent="0.3">
      <c r="B571" s="5">
        <v>7</v>
      </c>
      <c r="C571" s="12" t="s">
        <v>30</v>
      </c>
      <c r="D571" s="9">
        <v>7</v>
      </c>
      <c r="E571" s="12" t="s">
        <v>30</v>
      </c>
      <c r="F571" s="8">
        <v>338556</v>
      </c>
      <c r="G571" s="5" t="s">
        <v>4</v>
      </c>
      <c r="H571" s="5" t="s">
        <v>149</v>
      </c>
      <c r="I571" s="74" t="s">
        <v>12</v>
      </c>
      <c r="J571" s="50">
        <v>10862318.84</v>
      </c>
      <c r="K571" s="50">
        <v>10862318.84</v>
      </c>
      <c r="L571" s="5" t="s">
        <v>5</v>
      </c>
      <c r="M571" s="119">
        <v>1</v>
      </c>
      <c r="N571" s="101">
        <v>46038</v>
      </c>
    </row>
    <row r="572" spans="2:14" ht="50.25" customHeight="1" x14ac:dyDescent="0.3">
      <c r="B572" s="15">
        <v>6</v>
      </c>
      <c r="C572" s="134" t="s">
        <v>50</v>
      </c>
      <c r="D572" s="12" t="s">
        <v>38</v>
      </c>
      <c r="E572" s="142" t="s">
        <v>62</v>
      </c>
      <c r="F572" s="5">
        <v>328166</v>
      </c>
      <c r="G572" s="5" t="s">
        <v>77</v>
      </c>
      <c r="H572" s="144" t="s">
        <v>232</v>
      </c>
      <c r="I572" s="1" t="s">
        <v>345</v>
      </c>
      <c r="J572" s="146">
        <f>K572+K573</f>
        <v>188038.08000000002</v>
      </c>
      <c r="K572" s="50">
        <v>163094.25</v>
      </c>
      <c r="L572" s="5" t="s">
        <v>5</v>
      </c>
      <c r="M572" s="119">
        <v>3</v>
      </c>
      <c r="N572" s="26">
        <v>46038</v>
      </c>
    </row>
    <row r="573" spans="2:14" ht="47.25" customHeight="1" x14ac:dyDescent="0.3">
      <c r="B573" s="15">
        <v>6</v>
      </c>
      <c r="C573" s="135"/>
      <c r="D573" s="12" t="s">
        <v>38</v>
      </c>
      <c r="E573" s="143"/>
      <c r="F573" s="5">
        <v>328166</v>
      </c>
      <c r="G573" s="5" t="s">
        <v>77</v>
      </c>
      <c r="H573" s="145"/>
      <c r="I573" s="1" t="s">
        <v>345</v>
      </c>
      <c r="J573" s="147"/>
      <c r="K573" s="50">
        <v>24943.83</v>
      </c>
      <c r="L573" s="5" t="s">
        <v>8</v>
      </c>
      <c r="M573" s="119">
        <v>4</v>
      </c>
      <c r="N573" s="26">
        <v>46038</v>
      </c>
    </row>
    <row r="574" spans="2:14" ht="54.75" customHeight="1" x14ac:dyDescent="0.3">
      <c r="B574" s="68">
        <v>2</v>
      </c>
      <c r="C574" s="134" t="s">
        <v>31</v>
      </c>
      <c r="D574" s="102" t="s">
        <v>19</v>
      </c>
      <c r="E574" s="142" t="s">
        <v>217</v>
      </c>
      <c r="F574" s="5">
        <v>329336</v>
      </c>
      <c r="G574" s="5" t="s">
        <v>55</v>
      </c>
      <c r="H574" s="138" t="s">
        <v>344</v>
      </c>
      <c r="I574" s="1" t="s">
        <v>346</v>
      </c>
      <c r="J574" s="146">
        <f>K574+K575</f>
        <v>5014.6499999999996</v>
      </c>
      <c r="K574" s="50">
        <v>4349.45</v>
      </c>
      <c r="L574" s="5" t="s">
        <v>5</v>
      </c>
      <c r="M574" s="119">
        <v>5</v>
      </c>
      <c r="N574" s="26">
        <v>46038</v>
      </c>
    </row>
    <row r="575" spans="2:14" ht="68.25" customHeight="1" x14ac:dyDescent="0.3">
      <c r="B575" s="74">
        <v>2</v>
      </c>
      <c r="C575" s="135"/>
      <c r="D575" s="16" t="s">
        <v>19</v>
      </c>
      <c r="E575" s="143"/>
      <c r="F575" s="5">
        <v>329336</v>
      </c>
      <c r="G575" s="5" t="s">
        <v>55</v>
      </c>
      <c r="H575" s="139"/>
      <c r="I575" s="1" t="s">
        <v>347</v>
      </c>
      <c r="J575" s="147"/>
      <c r="K575" s="50">
        <v>665.2</v>
      </c>
      <c r="L575" s="5" t="s">
        <v>8</v>
      </c>
      <c r="M575" s="119">
        <v>6</v>
      </c>
      <c r="N575" s="26">
        <v>46038</v>
      </c>
    </row>
    <row r="576" spans="2:14" ht="93.75" customHeight="1" x14ac:dyDescent="0.3">
      <c r="B576" s="74">
        <v>2</v>
      </c>
      <c r="C576" s="13" t="s">
        <v>31</v>
      </c>
      <c r="D576" s="16" t="s">
        <v>19</v>
      </c>
      <c r="E576" s="15" t="s">
        <v>217</v>
      </c>
      <c r="F576" s="5">
        <v>304765</v>
      </c>
      <c r="G576" s="5" t="s">
        <v>348</v>
      </c>
      <c r="H576" s="54" t="s">
        <v>349</v>
      </c>
      <c r="I576" s="1" t="s">
        <v>6</v>
      </c>
      <c r="J576" s="51">
        <v>2507090.52</v>
      </c>
      <c r="K576" s="50">
        <v>2507090.52</v>
      </c>
      <c r="L576" s="5" t="s">
        <v>5</v>
      </c>
      <c r="M576" s="119">
        <v>7</v>
      </c>
      <c r="N576" s="101">
        <v>46042</v>
      </c>
    </row>
    <row r="577" spans="2:14" ht="51" customHeight="1" x14ac:dyDescent="0.3">
      <c r="B577" s="74">
        <v>2</v>
      </c>
      <c r="C577" s="134" t="s">
        <v>31</v>
      </c>
      <c r="D577" s="102" t="s">
        <v>19</v>
      </c>
      <c r="E577" s="142" t="s">
        <v>217</v>
      </c>
      <c r="F577" s="5">
        <v>319961</v>
      </c>
      <c r="G577" s="5" t="s">
        <v>350</v>
      </c>
      <c r="H577" s="142" t="s">
        <v>351</v>
      </c>
      <c r="I577" s="1" t="s">
        <v>20</v>
      </c>
      <c r="J577" s="146">
        <f>K577+K578</f>
        <v>36437.919999999998</v>
      </c>
      <c r="K577" s="50">
        <v>31604.32</v>
      </c>
      <c r="L577" s="5" t="s">
        <v>5</v>
      </c>
      <c r="M577" s="119">
        <v>8</v>
      </c>
      <c r="N577" s="101">
        <v>46048</v>
      </c>
    </row>
    <row r="578" spans="2:14" ht="42" customHeight="1" x14ac:dyDescent="0.3">
      <c r="B578" s="74">
        <v>2</v>
      </c>
      <c r="C578" s="135"/>
      <c r="D578" s="16" t="s">
        <v>19</v>
      </c>
      <c r="E578" s="143"/>
      <c r="F578" s="5">
        <v>319961</v>
      </c>
      <c r="G578" s="5" t="s">
        <v>350</v>
      </c>
      <c r="H578" s="143"/>
      <c r="I578" s="1" t="s">
        <v>20</v>
      </c>
      <c r="J578" s="147"/>
      <c r="K578" s="50">
        <v>4833.6000000000004</v>
      </c>
      <c r="L578" s="5" t="s">
        <v>8</v>
      </c>
      <c r="M578" s="119">
        <v>9</v>
      </c>
      <c r="N578" s="101">
        <v>46048</v>
      </c>
    </row>
    <row r="579" spans="2:14" ht="48" customHeight="1" x14ac:dyDescent="0.3">
      <c r="B579" s="74">
        <v>6</v>
      </c>
      <c r="C579" s="134" t="s">
        <v>50</v>
      </c>
      <c r="D579" s="16" t="s">
        <v>38</v>
      </c>
      <c r="E579" s="136" t="s">
        <v>62</v>
      </c>
      <c r="F579" s="5">
        <v>328542</v>
      </c>
      <c r="G579" s="5" t="s">
        <v>106</v>
      </c>
      <c r="H579" s="142" t="s">
        <v>352</v>
      </c>
      <c r="I579" s="1" t="s">
        <v>20</v>
      </c>
      <c r="J579" s="146">
        <f>K579+K580</f>
        <v>433018.87</v>
      </c>
      <c r="K579" s="50">
        <v>375577.59</v>
      </c>
      <c r="L579" s="5" t="s">
        <v>5</v>
      </c>
      <c r="M579" s="119">
        <v>10</v>
      </c>
      <c r="N579" s="101">
        <v>46048</v>
      </c>
    </row>
    <row r="580" spans="2:14" ht="50.25" customHeight="1" x14ac:dyDescent="0.3">
      <c r="B580" s="74">
        <v>6</v>
      </c>
      <c r="C580" s="135"/>
      <c r="D580" s="16" t="s">
        <v>38</v>
      </c>
      <c r="E580" s="137"/>
      <c r="F580" s="5">
        <v>328542</v>
      </c>
      <c r="G580" s="5" t="s">
        <v>106</v>
      </c>
      <c r="H580" s="143"/>
      <c r="I580" s="1" t="s">
        <v>20</v>
      </c>
      <c r="J580" s="147"/>
      <c r="K580" s="50">
        <v>57441.279999999999</v>
      </c>
      <c r="L580" s="5" t="s">
        <v>8</v>
      </c>
      <c r="M580" s="119">
        <v>11</v>
      </c>
      <c r="N580" s="101">
        <v>46048</v>
      </c>
    </row>
    <row r="581" spans="2:14" ht="54" customHeight="1" x14ac:dyDescent="0.3">
      <c r="B581" s="74">
        <v>2</v>
      </c>
      <c r="C581" s="134" t="s">
        <v>31</v>
      </c>
      <c r="D581" s="102" t="s">
        <v>19</v>
      </c>
      <c r="E581" s="142" t="s">
        <v>217</v>
      </c>
      <c r="F581" s="5">
        <v>319149</v>
      </c>
      <c r="G581" s="5" t="s">
        <v>285</v>
      </c>
      <c r="H581" s="142" t="s">
        <v>353</v>
      </c>
      <c r="I581" s="1" t="s">
        <v>20</v>
      </c>
      <c r="J581" s="146">
        <f>K581+K582</f>
        <v>46648</v>
      </c>
      <c r="K581" s="50">
        <v>40460</v>
      </c>
      <c r="L581" s="5" t="s">
        <v>5</v>
      </c>
      <c r="M581" s="119">
        <v>12</v>
      </c>
      <c r="N581" s="101">
        <v>46048</v>
      </c>
    </row>
    <row r="582" spans="2:14" ht="41.25" customHeight="1" x14ac:dyDescent="0.3">
      <c r="B582" s="74">
        <v>2</v>
      </c>
      <c r="C582" s="135"/>
      <c r="D582" s="16" t="s">
        <v>19</v>
      </c>
      <c r="E582" s="143"/>
      <c r="F582" s="5">
        <v>319149</v>
      </c>
      <c r="G582" s="5" t="s">
        <v>285</v>
      </c>
      <c r="H582" s="143"/>
      <c r="I582" s="1" t="s">
        <v>20</v>
      </c>
      <c r="J582" s="147"/>
      <c r="K582" s="50">
        <v>6188</v>
      </c>
      <c r="L582" s="5" t="s">
        <v>8</v>
      </c>
      <c r="M582" s="119">
        <v>13</v>
      </c>
      <c r="N582" s="101">
        <v>46048</v>
      </c>
    </row>
    <row r="583" spans="2:14" ht="69.75" customHeight="1" x14ac:dyDescent="0.3">
      <c r="B583" s="74">
        <v>2</v>
      </c>
      <c r="C583" s="12" t="s">
        <v>31</v>
      </c>
      <c r="D583" s="16" t="s">
        <v>273</v>
      </c>
      <c r="E583" s="72" t="s">
        <v>274</v>
      </c>
      <c r="F583" s="5">
        <v>321262</v>
      </c>
      <c r="G583" s="5" t="s">
        <v>285</v>
      </c>
      <c r="H583" s="72" t="s">
        <v>280</v>
      </c>
      <c r="I583" s="1" t="s">
        <v>6</v>
      </c>
      <c r="J583" s="51">
        <f>K583</f>
        <v>1500000</v>
      </c>
      <c r="K583" s="50">
        <v>1500000</v>
      </c>
      <c r="L583" s="5" t="s">
        <v>5</v>
      </c>
      <c r="M583" s="119">
        <v>14</v>
      </c>
      <c r="N583" s="101">
        <v>46048</v>
      </c>
    </row>
    <row r="584" spans="2:14" ht="54.75" customHeight="1" x14ac:dyDescent="0.3">
      <c r="B584" s="74">
        <v>5</v>
      </c>
      <c r="C584" s="134" t="s">
        <v>46</v>
      </c>
      <c r="D584" s="16" t="s">
        <v>52</v>
      </c>
      <c r="E584" s="142" t="s">
        <v>80</v>
      </c>
      <c r="F584" s="5">
        <v>337976</v>
      </c>
      <c r="G584" s="5" t="s">
        <v>285</v>
      </c>
      <c r="H584" s="142" t="s">
        <v>354</v>
      </c>
      <c r="I584" s="1" t="s">
        <v>20</v>
      </c>
      <c r="J584" s="146">
        <f>K584+K585</f>
        <v>1506280.24</v>
      </c>
      <c r="K584" s="50">
        <v>845361.36</v>
      </c>
      <c r="L584" s="5" t="s">
        <v>5</v>
      </c>
      <c r="M584" s="119">
        <v>15</v>
      </c>
      <c r="N584" s="101">
        <v>46048</v>
      </c>
    </row>
    <row r="585" spans="2:14" ht="50.25" customHeight="1" x14ac:dyDescent="0.3">
      <c r="B585" s="74">
        <v>5</v>
      </c>
      <c r="C585" s="135"/>
      <c r="D585" s="16" t="s">
        <v>52</v>
      </c>
      <c r="E585" s="143"/>
      <c r="F585" s="5">
        <v>337976</v>
      </c>
      <c r="G585" s="5" t="s">
        <v>285</v>
      </c>
      <c r="H585" s="143"/>
      <c r="I585" s="1" t="s">
        <v>20</v>
      </c>
      <c r="J585" s="147"/>
      <c r="K585" s="50">
        <v>660918.88</v>
      </c>
      <c r="L585" s="5" t="s">
        <v>8</v>
      </c>
      <c r="M585" s="119">
        <v>16</v>
      </c>
      <c r="N585" s="101">
        <v>46048</v>
      </c>
    </row>
    <row r="586" spans="2:14" ht="93.75" customHeight="1" x14ac:dyDescent="0.3">
      <c r="B586" s="74">
        <v>2</v>
      </c>
      <c r="C586" s="53" t="s">
        <v>31</v>
      </c>
      <c r="D586" s="102" t="s">
        <v>19</v>
      </c>
      <c r="E586" s="22" t="s">
        <v>217</v>
      </c>
      <c r="F586" s="5">
        <v>331288</v>
      </c>
      <c r="G586" s="5" t="s">
        <v>110</v>
      </c>
      <c r="H586" s="72" t="s">
        <v>137</v>
      </c>
      <c r="I586" s="1" t="s">
        <v>10</v>
      </c>
      <c r="J586" s="51">
        <f t="shared" ref="J586:J591" si="1">K586</f>
        <v>84835.66</v>
      </c>
      <c r="K586" s="50">
        <v>84835.66</v>
      </c>
      <c r="L586" s="5" t="s">
        <v>8</v>
      </c>
      <c r="M586" s="119">
        <v>17</v>
      </c>
      <c r="N586" s="101">
        <v>46048</v>
      </c>
    </row>
    <row r="587" spans="2:14" ht="93.75" customHeight="1" x14ac:dyDescent="0.3">
      <c r="B587" s="15">
        <v>2</v>
      </c>
      <c r="C587" s="12" t="s">
        <v>31</v>
      </c>
      <c r="D587" s="12" t="s">
        <v>19</v>
      </c>
      <c r="E587" s="73" t="s">
        <v>43</v>
      </c>
      <c r="F587" s="56">
        <v>302421</v>
      </c>
      <c r="G587" s="3" t="s">
        <v>268</v>
      </c>
      <c r="H587" s="35" t="s">
        <v>183</v>
      </c>
      <c r="I587" s="1" t="s">
        <v>84</v>
      </c>
      <c r="J587" s="46">
        <f t="shared" si="1"/>
        <v>89125.79</v>
      </c>
      <c r="K587" s="50">
        <v>89125.79</v>
      </c>
      <c r="L587" s="5" t="s">
        <v>8</v>
      </c>
      <c r="M587" s="119">
        <v>18</v>
      </c>
      <c r="N587" s="101">
        <v>46050</v>
      </c>
    </row>
    <row r="588" spans="2:14" ht="93.75" customHeight="1" x14ac:dyDescent="0.3">
      <c r="B588" s="15">
        <v>2</v>
      </c>
      <c r="C588" s="13" t="s">
        <v>31</v>
      </c>
      <c r="D588" s="12" t="s">
        <v>19</v>
      </c>
      <c r="E588" s="72" t="s">
        <v>43</v>
      </c>
      <c r="F588" s="56">
        <v>302421</v>
      </c>
      <c r="G588" s="3" t="s">
        <v>268</v>
      </c>
      <c r="H588" s="35" t="s">
        <v>183</v>
      </c>
      <c r="I588" s="56" t="s">
        <v>303</v>
      </c>
      <c r="J588" s="46">
        <f t="shared" si="1"/>
        <v>582745.52</v>
      </c>
      <c r="K588" s="50">
        <v>582745.52</v>
      </c>
      <c r="L588" s="5" t="s">
        <v>5</v>
      </c>
      <c r="M588" s="119">
        <v>19</v>
      </c>
      <c r="N588" s="101">
        <v>46050</v>
      </c>
    </row>
    <row r="589" spans="2:14" ht="93.75" customHeight="1" x14ac:dyDescent="0.3">
      <c r="B589" s="15">
        <v>2</v>
      </c>
      <c r="C589" s="13" t="s">
        <v>31</v>
      </c>
      <c r="D589" s="12" t="s">
        <v>19</v>
      </c>
      <c r="E589" s="72" t="s">
        <v>43</v>
      </c>
      <c r="F589" s="56">
        <v>320317</v>
      </c>
      <c r="G589" s="3" t="s">
        <v>356</v>
      </c>
      <c r="H589" s="35" t="s">
        <v>357</v>
      </c>
      <c r="I589" s="56" t="s">
        <v>7</v>
      </c>
      <c r="J589" s="46">
        <v>162509.91</v>
      </c>
      <c r="K589" s="50">
        <v>162509.91</v>
      </c>
      <c r="L589" s="5" t="s">
        <v>5</v>
      </c>
      <c r="M589" s="119">
        <v>21</v>
      </c>
      <c r="N589" s="101">
        <v>46055</v>
      </c>
    </row>
    <row r="590" spans="2:14" ht="61.5" customHeight="1" x14ac:dyDescent="0.3">
      <c r="B590" s="15">
        <v>3</v>
      </c>
      <c r="C590" s="134" t="s">
        <v>47</v>
      </c>
      <c r="D590" s="12" t="s">
        <v>48</v>
      </c>
      <c r="E590" s="142" t="s">
        <v>49</v>
      </c>
      <c r="F590" s="56">
        <v>328101</v>
      </c>
      <c r="G590" s="5" t="s">
        <v>83</v>
      </c>
      <c r="H590" s="144" t="s">
        <v>177</v>
      </c>
      <c r="I590" s="56" t="s">
        <v>261</v>
      </c>
      <c r="J590" s="46">
        <f t="shared" si="1"/>
        <v>55948.81</v>
      </c>
      <c r="K590" s="50">
        <v>55948.81</v>
      </c>
      <c r="L590" s="5" t="s">
        <v>5</v>
      </c>
      <c r="M590" s="119">
        <v>22</v>
      </c>
      <c r="N590" s="101">
        <v>46055</v>
      </c>
    </row>
    <row r="591" spans="2:14" ht="71.25" customHeight="1" x14ac:dyDescent="0.3">
      <c r="B591" s="15">
        <v>3</v>
      </c>
      <c r="C591" s="135"/>
      <c r="D591" s="12" t="s">
        <v>48</v>
      </c>
      <c r="E591" s="143"/>
      <c r="F591" s="56">
        <v>328101</v>
      </c>
      <c r="G591" s="5" t="s">
        <v>83</v>
      </c>
      <c r="H591" s="145"/>
      <c r="I591" s="56" t="s">
        <v>261</v>
      </c>
      <c r="J591" s="46">
        <f t="shared" si="1"/>
        <v>8556.8700000000008</v>
      </c>
      <c r="K591" s="50">
        <v>8556.8700000000008</v>
      </c>
      <c r="L591" s="5" t="s">
        <v>8</v>
      </c>
      <c r="M591" s="119">
        <v>23</v>
      </c>
      <c r="N591" s="101">
        <v>46055</v>
      </c>
    </row>
    <row r="592" spans="2:14" ht="48" customHeight="1" x14ac:dyDescent="0.3">
      <c r="B592" s="74">
        <v>1</v>
      </c>
      <c r="C592" s="150" t="s">
        <v>221</v>
      </c>
      <c r="D592" s="16" t="s">
        <v>256</v>
      </c>
      <c r="E592" s="136" t="s">
        <v>258</v>
      </c>
      <c r="F592" s="5">
        <v>328527</v>
      </c>
      <c r="G592" s="74" t="s">
        <v>358</v>
      </c>
      <c r="H592" s="144" t="s">
        <v>359</v>
      </c>
      <c r="I592" s="9" t="s">
        <v>7</v>
      </c>
      <c r="J592" s="148">
        <f>K592+K593</f>
        <v>245320.62</v>
      </c>
      <c r="K592" s="50">
        <v>208522.53</v>
      </c>
      <c r="L592" s="5" t="s">
        <v>5</v>
      </c>
      <c r="M592" s="119">
        <v>25</v>
      </c>
      <c r="N592" s="101">
        <v>46059</v>
      </c>
    </row>
    <row r="593" spans="2:14" ht="42.75" customHeight="1" x14ac:dyDescent="0.3">
      <c r="B593" s="74">
        <v>1</v>
      </c>
      <c r="C593" s="150"/>
      <c r="D593" s="16" t="s">
        <v>256</v>
      </c>
      <c r="E593" s="137"/>
      <c r="F593" s="5">
        <v>328527</v>
      </c>
      <c r="G593" s="74" t="s">
        <v>358</v>
      </c>
      <c r="H593" s="145"/>
      <c r="I593" s="9" t="s">
        <v>7</v>
      </c>
      <c r="J593" s="149"/>
      <c r="K593" s="50">
        <v>36798.089999999997</v>
      </c>
      <c r="L593" s="5" t="s">
        <v>8</v>
      </c>
      <c r="M593" s="119">
        <v>26</v>
      </c>
      <c r="N593" s="101">
        <v>46059</v>
      </c>
    </row>
    <row r="594" spans="2:14" ht="36.75" customHeight="1" x14ac:dyDescent="0.3">
      <c r="B594" s="74">
        <v>1</v>
      </c>
      <c r="C594" s="150" t="s">
        <v>221</v>
      </c>
      <c r="D594" s="16" t="s">
        <v>256</v>
      </c>
      <c r="E594" s="136" t="s">
        <v>258</v>
      </c>
      <c r="F594" s="9">
        <v>327305</v>
      </c>
      <c r="G594" s="5" t="s">
        <v>293</v>
      </c>
      <c r="H594" s="138" t="s">
        <v>294</v>
      </c>
      <c r="I594" s="9" t="s">
        <v>226</v>
      </c>
      <c r="J594" s="148">
        <f>K594+K595</f>
        <v>31600</v>
      </c>
      <c r="K594" s="50">
        <v>26860</v>
      </c>
      <c r="L594" s="5" t="s">
        <v>5</v>
      </c>
      <c r="M594" s="119">
        <v>27</v>
      </c>
      <c r="N594" s="101">
        <v>46059</v>
      </c>
    </row>
    <row r="595" spans="2:14" ht="48" customHeight="1" x14ac:dyDescent="0.3">
      <c r="B595" s="74">
        <v>1</v>
      </c>
      <c r="C595" s="150"/>
      <c r="D595" s="16" t="s">
        <v>256</v>
      </c>
      <c r="E595" s="137"/>
      <c r="F595" s="9">
        <v>327305</v>
      </c>
      <c r="G595" s="5" t="s">
        <v>293</v>
      </c>
      <c r="H595" s="139"/>
      <c r="I595" s="9" t="s">
        <v>226</v>
      </c>
      <c r="J595" s="149"/>
      <c r="K595" s="50">
        <v>4740</v>
      </c>
      <c r="L595" s="5" t="s">
        <v>8</v>
      </c>
      <c r="M595" s="119">
        <v>28</v>
      </c>
      <c r="N595" s="101">
        <v>46059</v>
      </c>
    </row>
    <row r="596" spans="2:14" ht="71.25" customHeight="1" x14ac:dyDescent="0.3">
      <c r="B596" s="74">
        <v>5</v>
      </c>
      <c r="C596" s="12" t="s">
        <v>46</v>
      </c>
      <c r="D596" s="25" t="s">
        <v>52</v>
      </c>
      <c r="E596" s="74" t="s">
        <v>80</v>
      </c>
      <c r="F596" s="74">
        <v>328679</v>
      </c>
      <c r="G596" s="74" t="s">
        <v>90</v>
      </c>
      <c r="H596" s="5" t="s">
        <v>189</v>
      </c>
      <c r="I596" s="56" t="s">
        <v>104</v>
      </c>
      <c r="J596" s="50">
        <v>1204355.8799999999</v>
      </c>
      <c r="K596" s="50">
        <v>1204355.8799999999</v>
      </c>
      <c r="L596" s="5" t="s">
        <v>5</v>
      </c>
      <c r="M596" s="119">
        <v>29</v>
      </c>
      <c r="N596" s="101">
        <v>46059</v>
      </c>
    </row>
    <row r="597" spans="2:14" ht="83.25" customHeight="1" x14ac:dyDescent="0.3">
      <c r="B597" s="15">
        <v>2</v>
      </c>
      <c r="C597" s="13" t="s">
        <v>31</v>
      </c>
      <c r="D597" s="12" t="s">
        <v>19</v>
      </c>
      <c r="E597" s="15" t="s">
        <v>61</v>
      </c>
      <c r="F597" s="5">
        <v>320455</v>
      </c>
      <c r="G597" s="5" t="s">
        <v>69</v>
      </c>
      <c r="H597" s="5" t="s">
        <v>230</v>
      </c>
      <c r="I597" s="9" t="s">
        <v>219</v>
      </c>
      <c r="J597" s="148">
        <f>K597+K598</f>
        <v>134656.29</v>
      </c>
      <c r="K597" s="50">
        <v>4450.6000000000004</v>
      </c>
      <c r="L597" s="5" t="s">
        <v>5</v>
      </c>
      <c r="M597" s="110">
        <v>31</v>
      </c>
      <c r="N597" s="101">
        <v>46059</v>
      </c>
    </row>
    <row r="598" spans="2:14" ht="85.5" customHeight="1" x14ac:dyDescent="0.3">
      <c r="B598" s="15">
        <v>2</v>
      </c>
      <c r="C598" s="13" t="s">
        <v>31</v>
      </c>
      <c r="D598" s="12" t="s">
        <v>19</v>
      </c>
      <c r="E598" s="15" t="s">
        <v>61</v>
      </c>
      <c r="F598" s="5">
        <v>320455</v>
      </c>
      <c r="G598" s="5" t="s">
        <v>69</v>
      </c>
      <c r="H598" s="5" t="s">
        <v>230</v>
      </c>
      <c r="I598" s="9" t="s">
        <v>219</v>
      </c>
      <c r="J598" s="149"/>
      <c r="K598" s="50">
        <v>130205.69</v>
      </c>
      <c r="L598" s="5" t="s">
        <v>8</v>
      </c>
      <c r="M598" s="110">
        <v>32</v>
      </c>
      <c r="N598" s="101">
        <v>46059</v>
      </c>
    </row>
    <row r="599" spans="2:14" ht="88.5" customHeight="1" x14ac:dyDescent="0.3">
      <c r="B599" s="15">
        <v>2</v>
      </c>
      <c r="C599" s="13" t="s">
        <v>31</v>
      </c>
      <c r="D599" s="12" t="s">
        <v>19</v>
      </c>
      <c r="E599" s="15" t="s">
        <v>61</v>
      </c>
      <c r="F599" s="5">
        <v>320455</v>
      </c>
      <c r="G599" s="5" t="s">
        <v>69</v>
      </c>
      <c r="H599" s="5" t="s">
        <v>230</v>
      </c>
      <c r="I599" s="56" t="s">
        <v>84</v>
      </c>
      <c r="J599" s="148">
        <f>K599+K600</f>
        <v>183594.27</v>
      </c>
      <c r="K599" s="50">
        <v>46087.46</v>
      </c>
      <c r="L599" s="5" t="s">
        <v>5</v>
      </c>
      <c r="M599" s="9">
        <v>33</v>
      </c>
      <c r="N599" s="101">
        <v>46059</v>
      </c>
    </row>
    <row r="600" spans="2:14" ht="71.25" customHeight="1" x14ac:dyDescent="0.3">
      <c r="B600" s="15">
        <v>2</v>
      </c>
      <c r="C600" s="13" t="s">
        <v>31</v>
      </c>
      <c r="D600" s="12" t="s">
        <v>19</v>
      </c>
      <c r="E600" s="15" t="s">
        <v>61</v>
      </c>
      <c r="F600" s="5">
        <v>320455</v>
      </c>
      <c r="G600" s="5" t="s">
        <v>69</v>
      </c>
      <c r="H600" s="5" t="s">
        <v>230</v>
      </c>
      <c r="I600" s="56" t="s">
        <v>84</v>
      </c>
      <c r="J600" s="149"/>
      <c r="K600" s="50">
        <v>137506.81</v>
      </c>
      <c r="L600" s="5" t="s">
        <v>8</v>
      </c>
      <c r="M600" s="9">
        <v>34</v>
      </c>
      <c r="N600" s="101">
        <v>46059</v>
      </c>
    </row>
    <row r="601" spans="2:14" ht="71.25" customHeight="1" x14ac:dyDescent="0.3">
      <c r="B601" s="74">
        <v>5</v>
      </c>
      <c r="C601" s="12" t="s">
        <v>46</v>
      </c>
      <c r="D601" s="25" t="s">
        <v>52</v>
      </c>
      <c r="E601" s="74" t="s">
        <v>80</v>
      </c>
      <c r="F601" s="74">
        <v>328679</v>
      </c>
      <c r="G601" s="74" t="s">
        <v>90</v>
      </c>
      <c r="H601" s="5" t="s">
        <v>189</v>
      </c>
      <c r="I601" s="9" t="s">
        <v>9</v>
      </c>
      <c r="J601" s="50">
        <v>649050.76</v>
      </c>
      <c r="K601" s="50">
        <v>649050.76</v>
      </c>
      <c r="L601" s="5" t="s">
        <v>5</v>
      </c>
      <c r="M601" s="9">
        <v>35</v>
      </c>
      <c r="N601" s="101">
        <v>46059</v>
      </c>
    </row>
    <row r="602" spans="2:14" ht="87" customHeight="1" x14ac:dyDescent="0.3">
      <c r="B602" s="15">
        <v>2</v>
      </c>
      <c r="C602" s="13" t="s">
        <v>31</v>
      </c>
      <c r="D602" s="12" t="s">
        <v>19</v>
      </c>
      <c r="E602" s="72" t="s">
        <v>43</v>
      </c>
      <c r="F602" s="74">
        <v>319005</v>
      </c>
      <c r="G602" s="74" t="s">
        <v>115</v>
      </c>
      <c r="H602" s="5" t="s">
        <v>334</v>
      </c>
      <c r="I602" s="9" t="s">
        <v>6</v>
      </c>
      <c r="J602" s="50">
        <f>K602</f>
        <v>4413798.8899999997</v>
      </c>
      <c r="K602" s="50">
        <v>4413798.8899999997</v>
      </c>
      <c r="L602" s="5" t="s">
        <v>5</v>
      </c>
      <c r="M602" s="9">
        <v>36</v>
      </c>
      <c r="N602" s="101">
        <v>46063</v>
      </c>
    </row>
    <row r="603" spans="2:14" ht="71.25" customHeight="1" x14ac:dyDescent="0.3">
      <c r="B603" s="15">
        <v>2</v>
      </c>
      <c r="C603" s="134" t="s">
        <v>31</v>
      </c>
      <c r="D603" s="12" t="s">
        <v>19</v>
      </c>
      <c r="E603" s="136" t="s">
        <v>43</v>
      </c>
      <c r="F603" s="8">
        <v>320425</v>
      </c>
      <c r="G603" s="8" t="s">
        <v>69</v>
      </c>
      <c r="H603" s="151" t="s">
        <v>243</v>
      </c>
      <c r="I603" s="9" t="s">
        <v>10</v>
      </c>
      <c r="J603" s="148">
        <f>K603+K604</f>
        <v>190870.02</v>
      </c>
      <c r="K603" s="50">
        <v>28755.21</v>
      </c>
      <c r="L603" s="5" t="s">
        <v>5</v>
      </c>
      <c r="M603" s="9">
        <v>37</v>
      </c>
      <c r="N603" s="101">
        <v>46063</v>
      </c>
    </row>
    <row r="604" spans="2:14" ht="71.25" customHeight="1" x14ac:dyDescent="0.3">
      <c r="B604" s="74">
        <v>2</v>
      </c>
      <c r="C604" s="135"/>
      <c r="D604" s="12" t="s">
        <v>19</v>
      </c>
      <c r="E604" s="137"/>
      <c r="F604" s="74">
        <v>320425</v>
      </c>
      <c r="G604" s="8" t="s">
        <v>69</v>
      </c>
      <c r="H604" s="151"/>
      <c r="I604" s="9" t="s">
        <v>10</v>
      </c>
      <c r="J604" s="149"/>
      <c r="K604" s="50">
        <v>162114.81</v>
      </c>
      <c r="L604" s="5" t="s">
        <v>8</v>
      </c>
      <c r="M604" s="9">
        <v>38</v>
      </c>
      <c r="N604" s="101">
        <v>46063</v>
      </c>
    </row>
    <row r="605" spans="2:14" ht="90" customHeight="1" x14ac:dyDescent="0.3">
      <c r="B605" s="74">
        <v>2</v>
      </c>
      <c r="C605" s="12" t="s">
        <v>31</v>
      </c>
      <c r="D605" s="12" t="s">
        <v>19</v>
      </c>
      <c r="E605" s="73" t="s">
        <v>43</v>
      </c>
      <c r="F605" s="5">
        <v>320425</v>
      </c>
      <c r="G605" s="5" t="s">
        <v>69</v>
      </c>
      <c r="H605" s="37" t="s">
        <v>243</v>
      </c>
      <c r="I605" s="9" t="s">
        <v>9</v>
      </c>
      <c r="J605" s="50">
        <f>K605</f>
        <v>3904430.36</v>
      </c>
      <c r="K605" s="50">
        <v>3904430.36</v>
      </c>
      <c r="L605" s="3" t="s">
        <v>5</v>
      </c>
      <c r="M605" s="56">
        <v>39</v>
      </c>
      <c r="N605" s="103">
        <v>46063</v>
      </c>
    </row>
    <row r="606" spans="2:14" ht="90" customHeight="1" x14ac:dyDescent="0.3">
      <c r="B606" s="74">
        <v>2</v>
      </c>
      <c r="C606" s="12" t="s">
        <v>31</v>
      </c>
      <c r="D606" s="12" t="s">
        <v>19</v>
      </c>
      <c r="E606" s="73" t="s">
        <v>43</v>
      </c>
      <c r="F606" s="5">
        <v>320425</v>
      </c>
      <c r="G606" s="5" t="s">
        <v>69</v>
      </c>
      <c r="H606" s="37" t="s">
        <v>243</v>
      </c>
      <c r="I606" s="9" t="s">
        <v>226</v>
      </c>
      <c r="J606" s="50">
        <f>K606</f>
        <v>49376.19</v>
      </c>
      <c r="K606" s="50">
        <v>49376.19</v>
      </c>
      <c r="L606" s="5" t="s">
        <v>8</v>
      </c>
      <c r="M606" s="110">
        <v>42</v>
      </c>
      <c r="N606" s="26">
        <v>46064</v>
      </c>
    </row>
    <row r="607" spans="2:14" ht="63" customHeight="1" x14ac:dyDescent="0.3">
      <c r="B607" s="74">
        <v>6</v>
      </c>
      <c r="C607" s="12" t="s">
        <v>50</v>
      </c>
      <c r="D607" s="12" t="s">
        <v>38</v>
      </c>
      <c r="E607" s="73" t="s">
        <v>62</v>
      </c>
      <c r="F607" s="15">
        <v>329870</v>
      </c>
      <c r="G607" s="74" t="s">
        <v>73</v>
      </c>
      <c r="H607" s="5" t="s">
        <v>132</v>
      </c>
      <c r="I607" s="9" t="s">
        <v>84</v>
      </c>
      <c r="J607" s="50">
        <f>K607</f>
        <v>47143.94</v>
      </c>
      <c r="K607" s="50">
        <v>47143.94</v>
      </c>
      <c r="L607" s="9" t="s">
        <v>8</v>
      </c>
      <c r="M607" s="110">
        <v>43</v>
      </c>
      <c r="N607" s="26">
        <v>46064</v>
      </c>
    </row>
    <row r="608" spans="2:14" ht="48.75" customHeight="1" x14ac:dyDescent="0.3">
      <c r="B608" s="74">
        <v>2</v>
      </c>
      <c r="C608" s="134" t="s">
        <v>31</v>
      </c>
      <c r="D608" s="12" t="s">
        <v>19</v>
      </c>
      <c r="E608" s="136" t="s">
        <v>43</v>
      </c>
      <c r="F608" s="5">
        <v>328393</v>
      </c>
      <c r="G608" s="5" t="s">
        <v>93</v>
      </c>
      <c r="H608" s="138" t="s">
        <v>360</v>
      </c>
      <c r="I608" s="9" t="s">
        <v>39</v>
      </c>
      <c r="J608" s="146">
        <f>K608+K609</f>
        <v>521592.39</v>
      </c>
      <c r="K608" s="50">
        <v>443353.53</v>
      </c>
      <c r="L608" s="5" t="s">
        <v>5</v>
      </c>
      <c r="M608" s="110">
        <v>44</v>
      </c>
      <c r="N608" s="26">
        <v>46064</v>
      </c>
    </row>
    <row r="609" spans="2:14" ht="45.75" customHeight="1" x14ac:dyDescent="0.3">
      <c r="B609" s="74">
        <v>2</v>
      </c>
      <c r="C609" s="135"/>
      <c r="D609" s="12" t="s">
        <v>19</v>
      </c>
      <c r="E609" s="137"/>
      <c r="F609" s="5">
        <v>328393</v>
      </c>
      <c r="G609" s="5" t="s">
        <v>93</v>
      </c>
      <c r="H609" s="139"/>
      <c r="I609" s="9" t="s">
        <v>39</v>
      </c>
      <c r="J609" s="147"/>
      <c r="K609" s="50">
        <v>78238.86</v>
      </c>
      <c r="L609" s="5" t="s">
        <v>8</v>
      </c>
      <c r="M609" s="110">
        <v>45</v>
      </c>
      <c r="N609" s="26">
        <v>46064</v>
      </c>
    </row>
    <row r="610" spans="2:14" ht="92.25" customHeight="1" x14ac:dyDescent="0.3">
      <c r="B610" s="74">
        <v>2</v>
      </c>
      <c r="C610" s="12" t="s">
        <v>31</v>
      </c>
      <c r="D610" s="12" t="s">
        <v>19</v>
      </c>
      <c r="E610" s="72" t="s">
        <v>43</v>
      </c>
      <c r="F610" s="5">
        <v>320426</v>
      </c>
      <c r="G610" s="5" t="s">
        <v>356</v>
      </c>
      <c r="H610" s="5" t="s">
        <v>362</v>
      </c>
      <c r="I610" s="9" t="s">
        <v>7</v>
      </c>
      <c r="J610" s="51">
        <v>37425.25</v>
      </c>
      <c r="K610" s="50">
        <v>37425.25</v>
      </c>
      <c r="L610" s="5" t="s">
        <v>5</v>
      </c>
      <c r="M610" s="110">
        <v>46</v>
      </c>
      <c r="N610" s="101">
        <v>46056</v>
      </c>
    </row>
    <row r="611" spans="2:14" ht="45.75" customHeight="1" x14ac:dyDescent="0.3">
      <c r="B611" s="74">
        <v>1</v>
      </c>
      <c r="C611" s="150" t="s">
        <v>221</v>
      </c>
      <c r="D611" s="12" t="s">
        <v>256</v>
      </c>
      <c r="E611" s="136" t="s">
        <v>258</v>
      </c>
      <c r="F611" s="5">
        <v>328722</v>
      </c>
      <c r="G611" s="5" t="s">
        <v>361</v>
      </c>
      <c r="H611" s="144" t="s">
        <v>363</v>
      </c>
      <c r="I611" s="9" t="s">
        <v>7</v>
      </c>
      <c r="J611" s="146">
        <f>K611+K612</f>
        <v>165924.99</v>
      </c>
      <c r="K611" s="50">
        <v>141036.24</v>
      </c>
      <c r="L611" s="5" t="s">
        <v>5</v>
      </c>
      <c r="M611" s="110">
        <v>47</v>
      </c>
      <c r="N611" s="101">
        <v>46056</v>
      </c>
    </row>
    <row r="612" spans="2:14" ht="45.75" customHeight="1" x14ac:dyDescent="0.3">
      <c r="B612" s="74">
        <v>1</v>
      </c>
      <c r="C612" s="150"/>
      <c r="D612" s="12" t="s">
        <v>256</v>
      </c>
      <c r="E612" s="137"/>
      <c r="F612" s="5">
        <v>328722</v>
      </c>
      <c r="G612" s="5" t="s">
        <v>361</v>
      </c>
      <c r="H612" s="145"/>
      <c r="I612" s="9" t="s">
        <v>7</v>
      </c>
      <c r="J612" s="147"/>
      <c r="K612" s="50">
        <v>24888.75</v>
      </c>
      <c r="L612" s="5" t="s">
        <v>8</v>
      </c>
      <c r="M612" s="110">
        <v>48</v>
      </c>
      <c r="N612" s="101">
        <v>46056</v>
      </c>
    </row>
    <row r="613" spans="2:14" ht="94.5" customHeight="1" x14ac:dyDescent="0.3">
      <c r="B613" s="74">
        <v>2</v>
      </c>
      <c r="C613" s="12" t="s">
        <v>31</v>
      </c>
      <c r="D613" s="12" t="s">
        <v>19</v>
      </c>
      <c r="E613" s="73" t="s">
        <v>43</v>
      </c>
      <c r="F613" s="9">
        <v>313188</v>
      </c>
      <c r="G613" s="5" t="s">
        <v>76</v>
      </c>
      <c r="H613" s="5" t="s">
        <v>166</v>
      </c>
      <c r="I613" s="9" t="s">
        <v>9</v>
      </c>
      <c r="J613" s="50">
        <f>K613</f>
        <v>1187863.3600000001</v>
      </c>
      <c r="K613" s="50">
        <v>1187863.3600000001</v>
      </c>
      <c r="L613" s="5" t="s">
        <v>5</v>
      </c>
      <c r="M613" s="9">
        <v>49</v>
      </c>
      <c r="N613" s="26">
        <v>46071</v>
      </c>
    </row>
    <row r="614" spans="2:14" ht="86.25" customHeight="1" x14ac:dyDescent="0.3">
      <c r="B614" s="74">
        <v>2</v>
      </c>
      <c r="C614" s="12" t="s">
        <v>31</v>
      </c>
      <c r="D614" s="12" t="s">
        <v>19</v>
      </c>
      <c r="E614" s="73" t="s">
        <v>43</v>
      </c>
      <c r="F614" s="5">
        <v>318924</v>
      </c>
      <c r="G614" s="5" t="s">
        <v>76</v>
      </c>
      <c r="H614" s="5" t="s">
        <v>264</v>
      </c>
      <c r="I614" s="9" t="s">
        <v>6</v>
      </c>
      <c r="J614" s="50">
        <f>K614</f>
        <v>700000</v>
      </c>
      <c r="K614" s="50">
        <v>700000</v>
      </c>
      <c r="L614" s="5" t="s">
        <v>5</v>
      </c>
      <c r="M614" s="9">
        <v>52</v>
      </c>
      <c r="N614" s="26">
        <v>46071</v>
      </c>
    </row>
    <row r="615" spans="2:14" ht="97.5" customHeight="1" x14ac:dyDescent="0.3">
      <c r="B615" s="74">
        <v>2</v>
      </c>
      <c r="C615" s="12" t="s">
        <v>31</v>
      </c>
      <c r="D615" s="12" t="s">
        <v>19</v>
      </c>
      <c r="E615" s="73" t="s">
        <v>43</v>
      </c>
      <c r="F615" s="5">
        <v>320455</v>
      </c>
      <c r="G615" s="5" t="s">
        <v>69</v>
      </c>
      <c r="H615" s="5" t="s">
        <v>230</v>
      </c>
      <c r="I615" s="9" t="s">
        <v>9</v>
      </c>
      <c r="J615" s="50">
        <v>6054023.8099999996</v>
      </c>
      <c r="K615" s="50">
        <v>6054023.8099999996</v>
      </c>
      <c r="L615" s="5" t="s">
        <v>5</v>
      </c>
      <c r="M615" s="9">
        <v>54</v>
      </c>
      <c r="N615" s="26">
        <v>46071</v>
      </c>
    </row>
    <row r="616" spans="2:14" ht="73.5" customHeight="1" x14ac:dyDescent="0.3">
      <c r="B616" s="74">
        <v>1</v>
      </c>
      <c r="C616" s="150" t="s">
        <v>221</v>
      </c>
      <c r="D616" s="12" t="s">
        <v>256</v>
      </c>
      <c r="E616" s="136" t="s">
        <v>258</v>
      </c>
      <c r="F616" s="5">
        <v>327891</v>
      </c>
      <c r="G616" s="5" t="s">
        <v>364</v>
      </c>
      <c r="H616" s="5" t="s">
        <v>365</v>
      </c>
      <c r="I616" s="9" t="s">
        <v>227</v>
      </c>
      <c r="J616" s="146">
        <f>K616+K617</f>
        <v>852732.59</v>
      </c>
      <c r="K616" s="50">
        <v>724822.7</v>
      </c>
      <c r="L616" s="5" t="s">
        <v>5</v>
      </c>
      <c r="M616" s="21">
        <v>55</v>
      </c>
      <c r="N616" s="101">
        <v>46076</v>
      </c>
    </row>
    <row r="617" spans="2:14" ht="64.5" customHeight="1" x14ac:dyDescent="0.3">
      <c r="B617" s="74">
        <v>1</v>
      </c>
      <c r="C617" s="150"/>
      <c r="D617" s="12" t="s">
        <v>256</v>
      </c>
      <c r="E617" s="137"/>
      <c r="F617" s="5">
        <v>327891</v>
      </c>
      <c r="G617" s="5" t="s">
        <v>364</v>
      </c>
      <c r="H617" s="5" t="s">
        <v>365</v>
      </c>
      <c r="I617" s="9" t="s">
        <v>227</v>
      </c>
      <c r="J617" s="147"/>
      <c r="K617" s="50">
        <v>127909.89</v>
      </c>
      <c r="L617" s="5" t="s">
        <v>8</v>
      </c>
      <c r="M617" s="21">
        <v>56</v>
      </c>
      <c r="N617" s="101">
        <v>46076</v>
      </c>
    </row>
    <row r="618" spans="2:14" ht="63.75" customHeight="1" x14ac:dyDescent="0.3">
      <c r="B618" s="74">
        <v>1</v>
      </c>
      <c r="C618" s="150" t="s">
        <v>221</v>
      </c>
      <c r="D618" s="12" t="s">
        <v>256</v>
      </c>
      <c r="E618" s="136" t="s">
        <v>258</v>
      </c>
      <c r="F618" s="5">
        <v>328085</v>
      </c>
      <c r="G618" s="5" t="s">
        <v>287</v>
      </c>
      <c r="H618" s="5" t="s">
        <v>366</v>
      </c>
      <c r="I618" s="111" t="s">
        <v>219</v>
      </c>
      <c r="J618" s="146">
        <f>K618+K619</f>
        <v>53413.16</v>
      </c>
      <c r="K618" s="50">
        <v>45401.18</v>
      </c>
      <c r="L618" s="5" t="s">
        <v>5</v>
      </c>
      <c r="M618" s="21">
        <v>57</v>
      </c>
      <c r="N618" s="101">
        <v>46076</v>
      </c>
    </row>
    <row r="619" spans="2:14" ht="60.75" customHeight="1" x14ac:dyDescent="0.3">
      <c r="B619" s="74">
        <v>1</v>
      </c>
      <c r="C619" s="150"/>
      <c r="D619" s="12" t="s">
        <v>256</v>
      </c>
      <c r="E619" s="137"/>
      <c r="F619" s="5">
        <v>328085</v>
      </c>
      <c r="G619" s="5" t="s">
        <v>287</v>
      </c>
      <c r="H619" s="5" t="s">
        <v>366</v>
      </c>
      <c r="I619" s="9" t="s">
        <v>219</v>
      </c>
      <c r="J619" s="147"/>
      <c r="K619" s="50">
        <v>8011.98</v>
      </c>
      <c r="L619" s="5" t="s">
        <v>8</v>
      </c>
      <c r="M619" s="21">
        <v>58</v>
      </c>
      <c r="N619" s="101">
        <v>46076</v>
      </c>
    </row>
    <row r="620" spans="2:14" ht="56.25" customHeight="1" x14ac:dyDescent="0.3">
      <c r="B620" s="5">
        <v>6</v>
      </c>
      <c r="C620" s="134" t="s">
        <v>50</v>
      </c>
      <c r="D620" s="16" t="s">
        <v>38</v>
      </c>
      <c r="E620" s="136" t="s">
        <v>62</v>
      </c>
      <c r="F620" s="5">
        <v>328201</v>
      </c>
      <c r="G620" s="5" t="s">
        <v>77</v>
      </c>
      <c r="H620" s="5" t="s">
        <v>367</v>
      </c>
      <c r="I620" s="9" t="s">
        <v>219</v>
      </c>
      <c r="J620" s="146">
        <f>K620+K621</f>
        <v>711913.88</v>
      </c>
      <c r="K620" s="50">
        <v>617476.34</v>
      </c>
      <c r="L620" s="5" t="s">
        <v>5</v>
      </c>
      <c r="M620" s="21">
        <v>59</v>
      </c>
      <c r="N620" s="101">
        <v>46076</v>
      </c>
    </row>
    <row r="621" spans="2:14" ht="49.5" customHeight="1" x14ac:dyDescent="0.3">
      <c r="B621" s="5">
        <v>6</v>
      </c>
      <c r="C621" s="135"/>
      <c r="D621" s="16" t="s">
        <v>38</v>
      </c>
      <c r="E621" s="137"/>
      <c r="F621" s="5">
        <v>328201</v>
      </c>
      <c r="G621" s="5" t="s">
        <v>77</v>
      </c>
      <c r="H621" s="5" t="s">
        <v>367</v>
      </c>
      <c r="I621" s="9" t="s">
        <v>219</v>
      </c>
      <c r="J621" s="147"/>
      <c r="K621" s="50">
        <v>94437.54</v>
      </c>
      <c r="L621" s="5" t="s">
        <v>8</v>
      </c>
      <c r="M621" s="21">
        <v>60</v>
      </c>
      <c r="N621" s="101">
        <v>46076</v>
      </c>
    </row>
    <row r="622" spans="2:14" ht="59.25" customHeight="1" x14ac:dyDescent="0.3">
      <c r="B622" s="74">
        <v>2</v>
      </c>
      <c r="C622" s="134" t="s">
        <v>31</v>
      </c>
      <c r="D622" s="12" t="s">
        <v>19</v>
      </c>
      <c r="E622" s="136" t="s">
        <v>43</v>
      </c>
      <c r="F622" s="5">
        <v>319995</v>
      </c>
      <c r="G622" s="5" t="s">
        <v>326</v>
      </c>
      <c r="H622" s="144" t="s">
        <v>368</v>
      </c>
      <c r="I622" s="9" t="s">
        <v>7</v>
      </c>
      <c r="J622" s="146">
        <f>K622+K623</f>
        <v>188865.78</v>
      </c>
      <c r="K622" s="50">
        <v>163812.15</v>
      </c>
      <c r="L622" s="5" t="s">
        <v>5</v>
      </c>
      <c r="M622" s="21">
        <v>61</v>
      </c>
      <c r="N622" s="101">
        <v>46076</v>
      </c>
    </row>
    <row r="623" spans="2:14" ht="66" customHeight="1" x14ac:dyDescent="0.3">
      <c r="B623" s="74">
        <v>2</v>
      </c>
      <c r="C623" s="135"/>
      <c r="D623" s="12" t="s">
        <v>19</v>
      </c>
      <c r="E623" s="137"/>
      <c r="F623" s="5">
        <v>319995</v>
      </c>
      <c r="G623" s="5" t="s">
        <v>326</v>
      </c>
      <c r="H623" s="145"/>
      <c r="I623" s="9" t="s">
        <v>7</v>
      </c>
      <c r="J623" s="147"/>
      <c r="K623" s="50">
        <v>25053.63</v>
      </c>
      <c r="L623" s="5" t="s">
        <v>8</v>
      </c>
      <c r="M623" s="21">
        <v>62</v>
      </c>
      <c r="N623" s="101">
        <v>46076</v>
      </c>
    </row>
    <row r="624" spans="2:14" ht="54" customHeight="1" x14ac:dyDescent="0.3">
      <c r="B624" s="74">
        <v>2</v>
      </c>
      <c r="C624" s="134" t="s">
        <v>31</v>
      </c>
      <c r="D624" s="16" t="s">
        <v>19</v>
      </c>
      <c r="E624" s="136" t="s">
        <v>43</v>
      </c>
      <c r="F624" s="5">
        <v>318783</v>
      </c>
      <c r="G624" s="5" t="s">
        <v>115</v>
      </c>
      <c r="H624" s="144" t="s">
        <v>172</v>
      </c>
      <c r="I624" s="9" t="s">
        <v>226</v>
      </c>
      <c r="J624" s="51">
        <f t="shared" ref="J624:J629" si="2">K624</f>
        <v>207931.33</v>
      </c>
      <c r="K624" s="50">
        <v>207931.33</v>
      </c>
      <c r="L624" s="5" t="s">
        <v>8</v>
      </c>
      <c r="M624" s="21">
        <v>63</v>
      </c>
      <c r="N624" s="101">
        <v>46076</v>
      </c>
    </row>
    <row r="625" spans="2:14" ht="59.25" customHeight="1" x14ac:dyDescent="0.3">
      <c r="B625" s="74">
        <v>2</v>
      </c>
      <c r="C625" s="135"/>
      <c r="D625" s="16" t="s">
        <v>19</v>
      </c>
      <c r="E625" s="137"/>
      <c r="F625" s="5">
        <v>318783</v>
      </c>
      <c r="G625" s="5" t="s">
        <v>115</v>
      </c>
      <c r="H625" s="145"/>
      <c r="I625" s="9" t="s">
        <v>9</v>
      </c>
      <c r="J625" s="51">
        <f t="shared" si="2"/>
        <v>1359551</v>
      </c>
      <c r="K625" s="50">
        <v>1359551</v>
      </c>
      <c r="L625" s="5" t="s">
        <v>5</v>
      </c>
      <c r="M625" s="21">
        <v>64</v>
      </c>
      <c r="N625" s="101">
        <v>46076</v>
      </c>
    </row>
    <row r="626" spans="2:14" ht="97.5" customHeight="1" x14ac:dyDescent="0.3">
      <c r="B626" s="74">
        <v>6</v>
      </c>
      <c r="C626" s="12" t="s">
        <v>50</v>
      </c>
      <c r="D626" s="12" t="s">
        <v>38</v>
      </c>
      <c r="E626" s="73" t="s">
        <v>62</v>
      </c>
      <c r="F626" s="5">
        <v>329636</v>
      </c>
      <c r="G626" s="5" t="s">
        <v>74</v>
      </c>
      <c r="H626" s="5" t="s">
        <v>146</v>
      </c>
      <c r="I626" s="9" t="s">
        <v>7</v>
      </c>
      <c r="J626" s="51">
        <f t="shared" si="2"/>
        <v>228844.23</v>
      </c>
      <c r="K626" s="50">
        <v>228844.23</v>
      </c>
      <c r="L626" s="5" t="s">
        <v>8</v>
      </c>
      <c r="M626" s="21">
        <v>65</v>
      </c>
      <c r="N626" s="101">
        <v>46076</v>
      </c>
    </row>
    <row r="627" spans="2:14" ht="97.5" customHeight="1" x14ac:dyDescent="0.3">
      <c r="B627" s="74">
        <v>5</v>
      </c>
      <c r="C627" s="12" t="s">
        <v>46</v>
      </c>
      <c r="D627" s="12" t="s">
        <v>52</v>
      </c>
      <c r="E627" s="74" t="s">
        <v>80</v>
      </c>
      <c r="F627" s="5">
        <v>328175</v>
      </c>
      <c r="G627" s="5" t="s">
        <v>75</v>
      </c>
      <c r="H627" s="5" t="s">
        <v>136</v>
      </c>
      <c r="I627" s="9" t="s">
        <v>12</v>
      </c>
      <c r="J627" s="51">
        <f t="shared" si="2"/>
        <v>2575012.67</v>
      </c>
      <c r="K627" s="50">
        <v>2575012.67</v>
      </c>
      <c r="L627" s="5" t="s">
        <v>5</v>
      </c>
      <c r="M627" s="21">
        <v>66</v>
      </c>
      <c r="N627" s="101">
        <v>46076</v>
      </c>
    </row>
    <row r="628" spans="2:14" ht="97.5" customHeight="1" x14ac:dyDescent="0.3">
      <c r="B628" s="74">
        <v>2</v>
      </c>
      <c r="C628" s="12" t="s">
        <v>31</v>
      </c>
      <c r="D628" s="12" t="s">
        <v>19</v>
      </c>
      <c r="E628" s="73" t="s">
        <v>43</v>
      </c>
      <c r="F628" s="5">
        <v>331288</v>
      </c>
      <c r="G628" s="5" t="s">
        <v>71</v>
      </c>
      <c r="H628" s="5" t="s">
        <v>137</v>
      </c>
      <c r="I628" s="9" t="s">
        <v>11</v>
      </c>
      <c r="J628" s="51">
        <f t="shared" si="2"/>
        <v>554694.71</v>
      </c>
      <c r="K628" s="50">
        <v>554694.71</v>
      </c>
      <c r="L628" s="5" t="s">
        <v>5</v>
      </c>
      <c r="M628" s="21">
        <v>68</v>
      </c>
      <c r="N628" s="101">
        <v>46076</v>
      </c>
    </row>
    <row r="629" spans="2:14" ht="97.5" customHeight="1" x14ac:dyDescent="0.3">
      <c r="B629" s="74">
        <v>2</v>
      </c>
      <c r="C629" s="12" t="s">
        <v>31</v>
      </c>
      <c r="D629" s="12" t="s">
        <v>19</v>
      </c>
      <c r="E629" s="73" t="s">
        <v>43</v>
      </c>
      <c r="F629" s="5">
        <v>328843</v>
      </c>
      <c r="G629" s="5" t="s">
        <v>369</v>
      </c>
      <c r="H629" s="5" t="s">
        <v>371</v>
      </c>
      <c r="I629" s="9" t="s">
        <v>7</v>
      </c>
      <c r="J629" s="51">
        <f t="shared" si="2"/>
        <v>966610.23</v>
      </c>
      <c r="K629" s="50">
        <v>966610.23</v>
      </c>
      <c r="L629" s="5" t="s">
        <v>5</v>
      </c>
      <c r="M629" s="21">
        <v>69</v>
      </c>
      <c r="N629" s="101">
        <v>46077</v>
      </c>
    </row>
    <row r="630" spans="2:14" ht="36.75" customHeight="1" x14ac:dyDescent="0.3">
      <c r="B630" s="74">
        <v>1</v>
      </c>
      <c r="C630" s="150" t="s">
        <v>221</v>
      </c>
      <c r="D630" s="12" t="s">
        <v>256</v>
      </c>
      <c r="E630" s="136" t="s">
        <v>258</v>
      </c>
      <c r="F630" s="5">
        <v>328335</v>
      </c>
      <c r="G630" s="5" t="s">
        <v>370</v>
      </c>
      <c r="H630" s="144" t="s">
        <v>372</v>
      </c>
      <c r="I630" s="9" t="s">
        <v>53</v>
      </c>
      <c r="J630" s="146">
        <f>K630+K631</f>
        <v>375099.89</v>
      </c>
      <c r="K630" s="50">
        <v>318834.90000000002</v>
      </c>
      <c r="L630" s="5" t="s">
        <v>5</v>
      </c>
      <c r="M630" s="21">
        <v>70</v>
      </c>
      <c r="N630" s="101">
        <v>46077</v>
      </c>
    </row>
    <row r="631" spans="2:14" ht="36.75" customHeight="1" x14ac:dyDescent="0.3">
      <c r="B631" s="74">
        <v>1</v>
      </c>
      <c r="C631" s="150"/>
      <c r="D631" s="12" t="s">
        <v>256</v>
      </c>
      <c r="E631" s="137"/>
      <c r="F631" s="5">
        <v>328335</v>
      </c>
      <c r="G631" s="5" t="s">
        <v>370</v>
      </c>
      <c r="H631" s="145"/>
      <c r="I631" s="9" t="s">
        <v>53</v>
      </c>
      <c r="J631" s="147"/>
      <c r="K631" s="50">
        <v>56264.99</v>
      </c>
      <c r="L631" s="5" t="s">
        <v>8</v>
      </c>
      <c r="M631" s="21">
        <v>71</v>
      </c>
      <c r="N631" s="101">
        <v>46077</v>
      </c>
    </row>
    <row r="632" spans="2:14" ht="97.5" customHeight="1" x14ac:dyDescent="0.3">
      <c r="B632" s="74">
        <v>2</v>
      </c>
      <c r="C632" s="13" t="s">
        <v>31</v>
      </c>
      <c r="D632" s="12" t="s">
        <v>19</v>
      </c>
      <c r="E632" s="15" t="s">
        <v>61</v>
      </c>
      <c r="F632" s="5">
        <v>319867</v>
      </c>
      <c r="G632" s="5" t="s">
        <v>114</v>
      </c>
      <c r="H632" s="5" t="s">
        <v>231</v>
      </c>
      <c r="I632" s="9" t="s">
        <v>9</v>
      </c>
      <c r="J632" s="51">
        <f>K632</f>
        <v>1198479.3700000001</v>
      </c>
      <c r="K632" s="50">
        <v>1198479.3700000001</v>
      </c>
      <c r="L632" s="5" t="s">
        <v>5</v>
      </c>
      <c r="M632" s="21">
        <v>72</v>
      </c>
      <c r="N632" s="101">
        <v>46077</v>
      </c>
    </row>
    <row r="633" spans="2:14" ht="62.25" customHeight="1" x14ac:dyDescent="0.3">
      <c r="B633" s="74">
        <v>2</v>
      </c>
      <c r="C633" s="134" t="s">
        <v>31</v>
      </c>
      <c r="D633" s="12" t="s">
        <v>19</v>
      </c>
      <c r="E633" s="136" t="s">
        <v>61</v>
      </c>
      <c r="F633" s="5">
        <v>305102</v>
      </c>
      <c r="G633" s="144" t="s">
        <v>77</v>
      </c>
      <c r="H633" s="144" t="s">
        <v>154</v>
      </c>
      <c r="I633" s="9" t="s">
        <v>219</v>
      </c>
      <c r="J633" s="146">
        <f>K633+K634</f>
        <v>705659.34</v>
      </c>
      <c r="K633" s="50">
        <v>612051.47</v>
      </c>
      <c r="L633" s="5" t="s">
        <v>5</v>
      </c>
      <c r="M633" s="21">
        <v>73</v>
      </c>
      <c r="N633" s="101">
        <v>46077</v>
      </c>
    </row>
    <row r="634" spans="2:14" ht="51" customHeight="1" x14ac:dyDescent="0.3">
      <c r="B634" s="74">
        <v>2</v>
      </c>
      <c r="C634" s="135"/>
      <c r="D634" s="12" t="s">
        <v>19</v>
      </c>
      <c r="E634" s="137"/>
      <c r="F634" s="5">
        <v>305102</v>
      </c>
      <c r="G634" s="145"/>
      <c r="H634" s="145"/>
      <c r="I634" s="9" t="s">
        <v>219</v>
      </c>
      <c r="J634" s="147"/>
      <c r="K634" s="50">
        <v>93607.87</v>
      </c>
      <c r="L634" s="5" t="s">
        <v>8</v>
      </c>
      <c r="M634" s="21">
        <v>74</v>
      </c>
      <c r="N634" s="101">
        <v>46077</v>
      </c>
    </row>
    <row r="635" spans="2:14" ht="51" customHeight="1" x14ac:dyDescent="0.3">
      <c r="B635" s="74">
        <v>1</v>
      </c>
      <c r="C635" s="134" t="s">
        <v>221</v>
      </c>
      <c r="D635" s="12" t="s">
        <v>256</v>
      </c>
      <c r="E635" s="136" t="s">
        <v>258</v>
      </c>
      <c r="F635" s="5">
        <v>328949</v>
      </c>
      <c r="G635" s="8" t="s">
        <v>373</v>
      </c>
      <c r="H635" s="144" t="s">
        <v>374</v>
      </c>
      <c r="I635" s="9" t="s">
        <v>7</v>
      </c>
      <c r="J635" s="146">
        <f>K635+K636</f>
        <v>143195.34</v>
      </c>
      <c r="K635" s="50">
        <v>121716.04</v>
      </c>
      <c r="L635" s="5" t="s">
        <v>5</v>
      </c>
      <c r="M635" s="21">
        <v>76</v>
      </c>
      <c r="N635" s="101">
        <v>46080</v>
      </c>
    </row>
    <row r="636" spans="2:14" ht="38.25" customHeight="1" x14ac:dyDescent="0.3">
      <c r="B636" s="74">
        <v>1</v>
      </c>
      <c r="C636" s="135"/>
      <c r="D636" s="12" t="s">
        <v>256</v>
      </c>
      <c r="E636" s="137"/>
      <c r="F636" s="5">
        <v>328949</v>
      </c>
      <c r="G636" s="8" t="s">
        <v>373</v>
      </c>
      <c r="H636" s="145"/>
      <c r="I636" s="9" t="s">
        <v>7</v>
      </c>
      <c r="J636" s="147"/>
      <c r="K636" s="50">
        <v>21479.3</v>
      </c>
      <c r="L636" s="5" t="s">
        <v>8</v>
      </c>
      <c r="M636" s="21">
        <v>77</v>
      </c>
      <c r="N636" s="101">
        <v>46080</v>
      </c>
    </row>
    <row r="637" spans="2:14" ht="40.5" customHeight="1" x14ac:dyDescent="0.3">
      <c r="B637" s="74">
        <v>1</v>
      </c>
      <c r="C637" s="134" t="s">
        <v>221</v>
      </c>
      <c r="D637" s="12" t="s">
        <v>256</v>
      </c>
      <c r="E637" s="136" t="s">
        <v>258</v>
      </c>
      <c r="F637" s="5">
        <v>327858</v>
      </c>
      <c r="G637" s="5" t="s">
        <v>375</v>
      </c>
      <c r="H637" s="144" t="s">
        <v>378</v>
      </c>
      <c r="I637" s="9" t="s">
        <v>20</v>
      </c>
      <c r="J637" s="146">
        <f>K637+K638</f>
        <v>231180.09999999998</v>
      </c>
      <c r="K637" s="50">
        <v>196503.08</v>
      </c>
      <c r="L637" s="5" t="s">
        <v>5</v>
      </c>
      <c r="M637" s="110">
        <v>79</v>
      </c>
      <c r="N637" s="26">
        <v>46083</v>
      </c>
    </row>
    <row r="638" spans="2:14" ht="31.5" customHeight="1" x14ac:dyDescent="0.3">
      <c r="B638" s="74">
        <v>1</v>
      </c>
      <c r="C638" s="135"/>
      <c r="D638" s="12" t="s">
        <v>256</v>
      </c>
      <c r="E638" s="137"/>
      <c r="F638" s="5">
        <v>327858</v>
      </c>
      <c r="G638" s="5" t="s">
        <v>375</v>
      </c>
      <c r="H638" s="145"/>
      <c r="I638" s="9" t="s">
        <v>20</v>
      </c>
      <c r="J638" s="147"/>
      <c r="K638" s="50">
        <v>34677.019999999997</v>
      </c>
      <c r="L638" s="5" t="s">
        <v>8</v>
      </c>
      <c r="M638" s="110">
        <v>80</v>
      </c>
      <c r="N638" s="26">
        <v>46083</v>
      </c>
    </row>
    <row r="639" spans="2:14" ht="101.25" customHeight="1" x14ac:dyDescent="0.3">
      <c r="B639" s="74">
        <v>2</v>
      </c>
      <c r="C639" s="11" t="s">
        <v>31</v>
      </c>
      <c r="D639" s="12" t="s">
        <v>19</v>
      </c>
      <c r="E639" s="73" t="s">
        <v>61</v>
      </c>
      <c r="F639" s="5">
        <v>319900</v>
      </c>
      <c r="G639" s="74" t="s">
        <v>376</v>
      </c>
      <c r="H639" s="8" t="s">
        <v>379</v>
      </c>
      <c r="I639" s="9" t="s">
        <v>6</v>
      </c>
      <c r="J639" s="50">
        <v>1241670</v>
      </c>
      <c r="K639" s="50">
        <v>1241670</v>
      </c>
      <c r="L639" s="5" t="s">
        <v>5</v>
      </c>
      <c r="M639" s="21">
        <v>81</v>
      </c>
      <c r="N639" s="26">
        <v>46083</v>
      </c>
    </row>
    <row r="640" spans="2:14" ht="51" customHeight="1" x14ac:dyDescent="0.3">
      <c r="B640" s="74">
        <v>2</v>
      </c>
      <c r="C640" s="134" t="s">
        <v>31</v>
      </c>
      <c r="D640" s="12" t="s">
        <v>273</v>
      </c>
      <c r="E640" s="72" t="s">
        <v>380</v>
      </c>
      <c r="F640" s="5">
        <v>332380</v>
      </c>
      <c r="G640" s="5" t="s">
        <v>73</v>
      </c>
      <c r="H640" s="144" t="s">
        <v>381</v>
      </c>
      <c r="I640" s="9" t="s">
        <v>20</v>
      </c>
      <c r="J640" s="146">
        <f>K640+K641</f>
        <v>286721.93</v>
      </c>
      <c r="K640" s="50">
        <v>248687.39</v>
      </c>
      <c r="L640" s="5" t="s">
        <v>5</v>
      </c>
      <c r="M640" s="21">
        <v>83</v>
      </c>
      <c r="N640" s="26">
        <v>46083</v>
      </c>
    </row>
    <row r="641" spans="2:14" ht="51" customHeight="1" x14ac:dyDescent="0.3">
      <c r="B641" s="74">
        <v>2</v>
      </c>
      <c r="C641" s="135"/>
      <c r="D641" s="12" t="s">
        <v>273</v>
      </c>
      <c r="E641" s="72" t="s">
        <v>380</v>
      </c>
      <c r="F641" s="5">
        <v>332380</v>
      </c>
      <c r="G641" s="5" t="s">
        <v>73</v>
      </c>
      <c r="H641" s="145"/>
      <c r="I641" s="9" t="s">
        <v>20</v>
      </c>
      <c r="J641" s="147"/>
      <c r="K641" s="50">
        <v>38034.54</v>
      </c>
      <c r="L641" s="5" t="s">
        <v>8</v>
      </c>
      <c r="M641" s="21">
        <v>84</v>
      </c>
      <c r="N641" s="26">
        <v>46083</v>
      </c>
    </row>
    <row r="642" spans="2:14" ht="51" customHeight="1" x14ac:dyDescent="0.3">
      <c r="B642" s="15">
        <v>6</v>
      </c>
      <c r="C642" s="134" t="s">
        <v>50</v>
      </c>
      <c r="D642" s="12" t="s">
        <v>38</v>
      </c>
      <c r="E642" s="142" t="s">
        <v>62</v>
      </c>
      <c r="F642" s="163">
        <v>332936</v>
      </c>
      <c r="G642" s="163" t="s">
        <v>79</v>
      </c>
      <c r="H642" s="163" t="s">
        <v>209</v>
      </c>
      <c r="I642" s="9" t="s">
        <v>377</v>
      </c>
      <c r="J642" s="146">
        <f>K642+K643</f>
        <v>832019.39999999991</v>
      </c>
      <c r="K642" s="50">
        <v>721649.47</v>
      </c>
      <c r="L642" s="5" t="s">
        <v>5</v>
      </c>
      <c r="M642" s="21">
        <v>85</v>
      </c>
      <c r="N642" s="26">
        <v>46083</v>
      </c>
    </row>
    <row r="643" spans="2:14" ht="51" customHeight="1" x14ac:dyDescent="0.3">
      <c r="B643" s="15">
        <v>6</v>
      </c>
      <c r="C643" s="135"/>
      <c r="D643" s="12" t="s">
        <v>38</v>
      </c>
      <c r="E643" s="143"/>
      <c r="F643" s="163"/>
      <c r="G643" s="163"/>
      <c r="H643" s="163"/>
      <c r="I643" s="9" t="s">
        <v>377</v>
      </c>
      <c r="J643" s="147"/>
      <c r="K643" s="50">
        <v>110369.93</v>
      </c>
      <c r="L643" s="5" t="s">
        <v>8</v>
      </c>
      <c r="M643" s="21">
        <v>86</v>
      </c>
      <c r="N643" s="26">
        <v>46083</v>
      </c>
    </row>
    <row r="644" spans="2:14" ht="51" customHeight="1" x14ac:dyDescent="0.3">
      <c r="B644" s="74">
        <v>2</v>
      </c>
      <c r="C644" s="150" t="s">
        <v>31</v>
      </c>
      <c r="D644" s="12" t="s">
        <v>19</v>
      </c>
      <c r="E644" s="151" t="s">
        <v>61</v>
      </c>
      <c r="F644" s="5">
        <v>329839</v>
      </c>
      <c r="G644" s="5" t="s">
        <v>326</v>
      </c>
      <c r="H644" s="151" t="s">
        <v>382</v>
      </c>
      <c r="I644" s="9" t="s">
        <v>7</v>
      </c>
      <c r="J644" s="178">
        <f>K644+K645</f>
        <v>5824162.9400000004</v>
      </c>
      <c r="K644" s="50">
        <v>5051569.9000000004</v>
      </c>
      <c r="L644" s="5" t="s">
        <v>5</v>
      </c>
      <c r="M644" s="9">
        <v>87</v>
      </c>
      <c r="N644" s="101">
        <v>46084</v>
      </c>
    </row>
    <row r="645" spans="2:14" ht="51" customHeight="1" x14ac:dyDescent="0.3">
      <c r="B645" s="74">
        <v>2</v>
      </c>
      <c r="C645" s="150"/>
      <c r="D645" s="12" t="s">
        <v>19</v>
      </c>
      <c r="E645" s="151"/>
      <c r="F645" s="5">
        <v>329839</v>
      </c>
      <c r="G645" s="5" t="s">
        <v>326</v>
      </c>
      <c r="H645" s="151"/>
      <c r="I645" s="9" t="s">
        <v>7</v>
      </c>
      <c r="J645" s="178"/>
      <c r="K645" s="50">
        <v>772593.04</v>
      </c>
      <c r="L645" s="5" t="s">
        <v>8</v>
      </c>
      <c r="M645" s="9">
        <v>88</v>
      </c>
      <c r="N645" s="101">
        <v>46084</v>
      </c>
    </row>
    <row r="646" spans="2:14" ht="102.75" customHeight="1" x14ac:dyDescent="0.3">
      <c r="B646" s="74">
        <v>2</v>
      </c>
      <c r="C646" s="58" t="s">
        <v>31</v>
      </c>
      <c r="D646" s="12" t="s">
        <v>19</v>
      </c>
      <c r="E646" s="37" t="s">
        <v>61</v>
      </c>
      <c r="F646" s="5">
        <v>309532</v>
      </c>
      <c r="G646" s="5" t="s">
        <v>115</v>
      </c>
      <c r="H646" s="37" t="s">
        <v>179</v>
      </c>
      <c r="I646" s="9" t="s">
        <v>9</v>
      </c>
      <c r="J646" s="50">
        <f>K646</f>
        <v>1589902.54</v>
      </c>
      <c r="K646" s="50">
        <v>1589902.54</v>
      </c>
      <c r="L646" s="5" t="s">
        <v>5</v>
      </c>
      <c r="M646" s="9">
        <v>89</v>
      </c>
      <c r="N646" s="103">
        <v>46084</v>
      </c>
    </row>
    <row r="647" spans="2:14" ht="42" customHeight="1" x14ac:dyDescent="0.3">
      <c r="B647" s="74">
        <v>1</v>
      </c>
      <c r="C647" s="134" t="s">
        <v>221</v>
      </c>
      <c r="D647" s="12" t="s">
        <v>256</v>
      </c>
      <c r="E647" s="136" t="s">
        <v>258</v>
      </c>
      <c r="F647" s="5">
        <v>327038</v>
      </c>
      <c r="G647" s="5" t="s">
        <v>383</v>
      </c>
      <c r="H647" s="138" t="s">
        <v>384</v>
      </c>
      <c r="I647" s="9" t="s">
        <v>39</v>
      </c>
      <c r="J647" s="146">
        <f>K647+K648</f>
        <v>677920.44</v>
      </c>
      <c r="K647" s="50">
        <v>576232.37</v>
      </c>
      <c r="L647" s="5" t="s">
        <v>5</v>
      </c>
      <c r="M647" s="9">
        <v>91</v>
      </c>
      <c r="N647" s="26">
        <v>46086</v>
      </c>
    </row>
    <row r="648" spans="2:14" ht="35.25" customHeight="1" x14ac:dyDescent="0.3">
      <c r="B648" s="74">
        <v>1</v>
      </c>
      <c r="C648" s="135"/>
      <c r="D648" s="12" t="s">
        <v>256</v>
      </c>
      <c r="E648" s="137"/>
      <c r="F648" s="5">
        <v>327038</v>
      </c>
      <c r="G648" s="5" t="s">
        <v>383</v>
      </c>
      <c r="H648" s="139"/>
      <c r="I648" s="9" t="s">
        <v>39</v>
      </c>
      <c r="J648" s="147"/>
      <c r="K648" s="50">
        <v>101688.07</v>
      </c>
      <c r="L648" s="5" t="s">
        <v>8</v>
      </c>
      <c r="M648" s="9">
        <v>92</v>
      </c>
      <c r="N648" s="26">
        <v>46086</v>
      </c>
    </row>
    <row r="649" spans="2:14" ht="46.5" customHeight="1" x14ac:dyDescent="0.3">
      <c r="B649" s="74">
        <v>2</v>
      </c>
      <c r="C649" s="134" t="s">
        <v>31</v>
      </c>
      <c r="D649" s="12" t="s">
        <v>19</v>
      </c>
      <c r="E649" s="138" t="s">
        <v>61</v>
      </c>
      <c r="F649" s="5">
        <v>328460</v>
      </c>
      <c r="G649" s="5" t="s">
        <v>83</v>
      </c>
      <c r="H649" s="138" t="s">
        <v>385</v>
      </c>
      <c r="I649" s="9" t="s">
        <v>7</v>
      </c>
      <c r="J649" s="146">
        <f>K649+K650</f>
        <v>621659.58000000007</v>
      </c>
      <c r="K649" s="50">
        <v>539194.53</v>
      </c>
      <c r="L649" s="5" t="s">
        <v>5</v>
      </c>
      <c r="M649" s="9">
        <v>93</v>
      </c>
      <c r="N649" s="26">
        <v>46086</v>
      </c>
    </row>
    <row r="650" spans="2:14" ht="45.75" customHeight="1" x14ac:dyDescent="0.3">
      <c r="B650" s="74">
        <v>2</v>
      </c>
      <c r="C650" s="135"/>
      <c r="D650" s="12" t="s">
        <v>19</v>
      </c>
      <c r="E650" s="139"/>
      <c r="F650" s="5">
        <v>328460</v>
      </c>
      <c r="G650" s="5" t="s">
        <v>83</v>
      </c>
      <c r="H650" s="139"/>
      <c r="I650" s="9" t="s">
        <v>7</v>
      </c>
      <c r="J650" s="147"/>
      <c r="K650" s="50">
        <v>82465.05</v>
      </c>
      <c r="L650" s="5" t="s">
        <v>8</v>
      </c>
      <c r="M650" s="9">
        <v>94</v>
      </c>
      <c r="N650" s="26">
        <v>46086</v>
      </c>
    </row>
    <row r="651" spans="2:14" ht="39.75" customHeight="1" x14ac:dyDescent="0.3">
      <c r="B651" s="74">
        <v>2</v>
      </c>
      <c r="C651" s="58" t="s">
        <v>31</v>
      </c>
      <c r="D651" s="12" t="s">
        <v>19</v>
      </c>
      <c r="E651" s="37" t="s">
        <v>61</v>
      </c>
      <c r="F651" s="5">
        <v>319310</v>
      </c>
      <c r="G651" s="5" t="s">
        <v>115</v>
      </c>
      <c r="H651" s="37" t="s">
        <v>386</v>
      </c>
      <c r="I651" s="9" t="s">
        <v>6</v>
      </c>
      <c r="J651" s="50">
        <v>1094275.5900000001</v>
      </c>
      <c r="K651" s="50">
        <v>1094275.5900000001</v>
      </c>
      <c r="L651" s="5" t="s">
        <v>5</v>
      </c>
      <c r="M651" s="21">
        <v>95</v>
      </c>
      <c r="N651" s="101">
        <v>46086</v>
      </c>
    </row>
    <row r="652" spans="2:14" ht="39.75" customHeight="1" x14ac:dyDescent="0.3">
      <c r="B652" s="74">
        <v>1</v>
      </c>
      <c r="C652" s="134" t="s">
        <v>221</v>
      </c>
      <c r="D652" s="12" t="s">
        <v>256</v>
      </c>
      <c r="E652" s="136" t="s">
        <v>258</v>
      </c>
      <c r="F652" s="5">
        <v>326965</v>
      </c>
      <c r="G652" s="5" t="s">
        <v>387</v>
      </c>
      <c r="H652" s="138" t="s">
        <v>388</v>
      </c>
      <c r="I652" s="9" t="s">
        <v>7</v>
      </c>
      <c r="J652" s="146">
        <f>K652+K653</f>
        <v>115280.61</v>
      </c>
      <c r="K652" s="50">
        <v>97988.52</v>
      </c>
      <c r="L652" s="5" t="s">
        <v>5</v>
      </c>
      <c r="M652" s="21">
        <v>97</v>
      </c>
      <c r="N652" s="101">
        <v>46087</v>
      </c>
    </row>
    <row r="653" spans="2:14" ht="39.75" customHeight="1" x14ac:dyDescent="0.3">
      <c r="B653" s="74">
        <v>1</v>
      </c>
      <c r="C653" s="135"/>
      <c r="D653" s="12" t="s">
        <v>256</v>
      </c>
      <c r="E653" s="137"/>
      <c r="F653" s="5">
        <v>326965</v>
      </c>
      <c r="G653" s="5" t="s">
        <v>387</v>
      </c>
      <c r="H653" s="139"/>
      <c r="I653" s="9" t="s">
        <v>7</v>
      </c>
      <c r="J653" s="147"/>
      <c r="K653" s="50">
        <v>17292.09</v>
      </c>
      <c r="L653" s="5" t="s">
        <v>8</v>
      </c>
      <c r="M653" s="21">
        <v>98</v>
      </c>
      <c r="N653" s="101">
        <v>46087</v>
      </c>
    </row>
    <row r="654" spans="2:14" ht="39.75" customHeight="1" x14ac:dyDescent="0.3">
      <c r="B654" s="74">
        <v>6</v>
      </c>
      <c r="C654" s="158" t="s">
        <v>50</v>
      </c>
      <c r="D654" s="12" t="s">
        <v>38</v>
      </c>
      <c r="E654" s="136" t="s">
        <v>62</v>
      </c>
      <c r="F654" s="5">
        <v>328096</v>
      </c>
      <c r="G654" s="5" t="s">
        <v>116</v>
      </c>
      <c r="H654" s="138" t="s">
        <v>389</v>
      </c>
      <c r="I654" s="9" t="s">
        <v>13</v>
      </c>
      <c r="J654" s="146">
        <f>K654+K655</f>
        <v>1263390.74</v>
      </c>
      <c r="K654" s="50">
        <v>1095798.0900000001</v>
      </c>
      <c r="L654" s="5" t="s">
        <v>5</v>
      </c>
      <c r="M654" s="21">
        <v>99</v>
      </c>
      <c r="N654" s="101">
        <v>46087</v>
      </c>
    </row>
    <row r="655" spans="2:14" ht="39.75" customHeight="1" x14ac:dyDescent="0.3">
      <c r="B655" s="74">
        <v>6</v>
      </c>
      <c r="C655" s="160"/>
      <c r="D655" s="12" t="s">
        <v>38</v>
      </c>
      <c r="E655" s="137"/>
      <c r="F655" s="5">
        <v>328096</v>
      </c>
      <c r="G655" s="5" t="s">
        <v>116</v>
      </c>
      <c r="H655" s="139"/>
      <c r="I655" s="9" t="s">
        <v>13</v>
      </c>
      <c r="J655" s="147"/>
      <c r="K655" s="50">
        <v>167592.65</v>
      </c>
      <c r="L655" s="5" t="s">
        <v>8</v>
      </c>
      <c r="M655" s="21">
        <v>100</v>
      </c>
      <c r="N655" s="101">
        <v>46087</v>
      </c>
    </row>
    <row r="656" spans="2:14" ht="81" customHeight="1" x14ac:dyDescent="0.3">
      <c r="B656" s="15">
        <v>3</v>
      </c>
      <c r="C656" s="12" t="s">
        <v>47</v>
      </c>
      <c r="D656" s="16" t="s">
        <v>48</v>
      </c>
      <c r="E656" s="73" t="s">
        <v>49</v>
      </c>
      <c r="F656" s="5">
        <v>341876</v>
      </c>
      <c r="G656" s="5" t="s">
        <v>115</v>
      </c>
      <c r="H656" s="37" t="s">
        <v>180</v>
      </c>
      <c r="I656" s="9" t="s">
        <v>303</v>
      </c>
      <c r="J656" s="50">
        <f>K656</f>
        <v>32877292.170000002</v>
      </c>
      <c r="K656" s="50">
        <v>32877292.170000002</v>
      </c>
      <c r="L656" s="5" t="s">
        <v>5</v>
      </c>
      <c r="M656" s="21">
        <v>101</v>
      </c>
      <c r="N656" s="101">
        <v>46087</v>
      </c>
    </row>
    <row r="657" spans="2:14" ht="39.75" customHeight="1" x14ac:dyDescent="0.3">
      <c r="B657" s="74">
        <v>2</v>
      </c>
      <c r="C657" s="134" t="s">
        <v>31</v>
      </c>
      <c r="D657" s="16" t="s">
        <v>273</v>
      </c>
      <c r="E657" s="142" t="s">
        <v>274</v>
      </c>
      <c r="F657" s="5">
        <v>321107</v>
      </c>
      <c r="G657" s="5" t="s">
        <v>115</v>
      </c>
      <c r="H657" s="138" t="s">
        <v>390</v>
      </c>
      <c r="I657" s="9" t="s">
        <v>7</v>
      </c>
      <c r="J657" s="146">
        <f>K657+K658</f>
        <v>179128.32000000001</v>
      </c>
      <c r="K657" s="50">
        <v>155366.39999999999</v>
      </c>
      <c r="L657" s="5" t="s">
        <v>5</v>
      </c>
      <c r="M657" s="21">
        <v>102</v>
      </c>
      <c r="N657" s="101">
        <v>46087</v>
      </c>
    </row>
    <row r="658" spans="2:14" ht="39.75" customHeight="1" x14ac:dyDescent="0.3">
      <c r="B658" s="74">
        <v>2</v>
      </c>
      <c r="C658" s="135"/>
      <c r="D658" s="16" t="s">
        <v>273</v>
      </c>
      <c r="E658" s="143"/>
      <c r="F658" s="5">
        <v>321107</v>
      </c>
      <c r="G658" s="5" t="s">
        <v>115</v>
      </c>
      <c r="H658" s="139"/>
      <c r="I658" s="9" t="s">
        <v>7</v>
      </c>
      <c r="J658" s="147"/>
      <c r="K658" s="50">
        <v>23761.919999999998</v>
      </c>
      <c r="L658" s="5" t="s">
        <v>8</v>
      </c>
      <c r="M658" s="21">
        <v>103</v>
      </c>
      <c r="N658" s="101">
        <v>46087</v>
      </c>
    </row>
    <row r="659" spans="2:14" ht="39.75" customHeight="1" x14ac:dyDescent="0.3">
      <c r="B659" s="74">
        <v>5</v>
      </c>
      <c r="C659" s="11" t="s">
        <v>46</v>
      </c>
      <c r="D659" s="16" t="s">
        <v>40</v>
      </c>
      <c r="E659" s="68" t="s">
        <v>41</v>
      </c>
      <c r="F659" s="5">
        <v>328619</v>
      </c>
      <c r="G659" s="5" t="s">
        <v>75</v>
      </c>
      <c r="H659" s="5" t="s">
        <v>147</v>
      </c>
      <c r="I659" s="9" t="s">
        <v>104</v>
      </c>
      <c r="J659" s="50">
        <f>K659</f>
        <v>1476340.4</v>
      </c>
      <c r="K659" s="50">
        <v>1476340.4</v>
      </c>
      <c r="L659" s="5" t="s">
        <v>5</v>
      </c>
      <c r="M659" s="21">
        <v>105</v>
      </c>
      <c r="N659" s="101">
        <v>46087</v>
      </c>
    </row>
    <row r="660" spans="2:14" ht="39.75" customHeight="1" x14ac:dyDescent="0.3">
      <c r="B660" s="74">
        <v>1</v>
      </c>
      <c r="C660" s="134" t="s">
        <v>221</v>
      </c>
      <c r="D660" s="12" t="s">
        <v>256</v>
      </c>
      <c r="E660" s="136" t="s">
        <v>258</v>
      </c>
      <c r="F660" s="5">
        <v>328559</v>
      </c>
      <c r="G660" s="5" t="s">
        <v>391</v>
      </c>
      <c r="H660" s="5" t="s">
        <v>392</v>
      </c>
      <c r="I660" s="9" t="s">
        <v>53</v>
      </c>
      <c r="J660" s="146">
        <f t="shared" ref="J660" si="3">K660+K661</f>
        <v>497229.6</v>
      </c>
      <c r="K660" s="50">
        <v>422645.16</v>
      </c>
      <c r="L660" s="5" t="s">
        <v>5</v>
      </c>
      <c r="M660" s="21">
        <v>107</v>
      </c>
      <c r="N660" s="101">
        <v>46091</v>
      </c>
    </row>
    <row r="661" spans="2:14" ht="39.75" customHeight="1" x14ac:dyDescent="0.3">
      <c r="B661" s="74">
        <v>1</v>
      </c>
      <c r="C661" s="135"/>
      <c r="D661" s="12" t="s">
        <v>256</v>
      </c>
      <c r="E661" s="137"/>
      <c r="F661" s="5">
        <v>328559</v>
      </c>
      <c r="G661" s="5" t="s">
        <v>391</v>
      </c>
      <c r="H661" s="5" t="s">
        <v>392</v>
      </c>
      <c r="I661" s="9" t="s">
        <v>53</v>
      </c>
      <c r="J661" s="147"/>
      <c r="K661" s="50">
        <v>74584.44</v>
      </c>
      <c r="L661" s="5" t="s">
        <v>8</v>
      </c>
      <c r="M661" s="21">
        <v>108</v>
      </c>
      <c r="N661" s="101">
        <v>46091</v>
      </c>
    </row>
    <row r="662" spans="2:14" ht="39.75" customHeight="1" x14ac:dyDescent="0.3">
      <c r="B662" s="74">
        <v>1</v>
      </c>
      <c r="C662" s="134" t="s">
        <v>221</v>
      </c>
      <c r="D662" s="12" t="s">
        <v>256</v>
      </c>
      <c r="E662" s="136" t="s">
        <v>258</v>
      </c>
      <c r="F662" s="5">
        <v>328335</v>
      </c>
      <c r="G662" s="5" t="s">
        <v>370</v>
      </c>
      <c r="H662" s="5" t="s">
        <v>372</v>
      </c>
      <c r="I662" s="9" t="s">
        <v>7</v>
      </c>
      <c r="J662" s="146">
        <f t="shared" ref="J662" si="4">K662+K663</f>
        <v>38353.24</v>
      </c>
      <c r="K662" s="50">
        <v>32600.25</v>
      </c>
      <c r="L662" s="5" t="s">
        <v>5</v>
      </c>
      <c r="M662" s="21">
        <v>109</v>
      </c>
      <c r="N662" s="101">
        <v>46091</v>
      </c>
    </row>
    <row r="663" spans="2:14" ht="39.75" customHeight="1" x14ac:dyDescent="0.3">
      <c r="B663" s="74">
        <v>1</v>
      </c>
      <c r="C663" s="135"/>
      <c r="D663" s="12" t="s">
        <v>256</v>
      </c>
      <c r="E663" s="137"/>
      <c r="F663" s="5">
        <v>328335</v>
      </c>
      <c r="G663" s="5" t="s">
        <v>370</v>
      </c>
      <c r="H663" s="5" t="s">
        <v>372</v>
      </c>
      <c r="I663" s="9" t="s">
        <v>7</v>
      </c>
      <c r="J663" s="147"/>
      <c r="K663" s="50">
        <v>5752.99</v>
      </c>
      <c r="L663" s="5" t="s">
        <v>8</v>
      </c>
      <c r="M663" s="21">
        <v>110</v>
      </c>
      <c r="N663" s="101">
        <v>46091</v>
      </c>
    </row>
    <row r="664" spans="2:14" ht="39.75" customHeight="1" x14ac:dyDescent="0.3">
      <c r="B664" s="74">
        <v>1</v>
      </c>
      <c r="C664" s="134" t="s">
        <v>221</v>
      </c>
      <c r="D664" s="12" t="s">
        <v>256</v>
      </c>
      <c r="E664" s="136" t="s">
        <v>258</v>
      </c>
      <c r="F664" s="5">
        <v>326819</v>
      </c>
      <c r="G664" s="5" t="s">
        <v>394</v>
      </c>
      <c r="H664" s="144" t="s">
        <v>395</v>
      </c>
      <c r="I664" s="9" t="s">
        <v>7</v>
      </c>
      <c r="J664" s="146">
        <f t="shared" ref="J664" si="5">K664+K665</f>
        <v>43650.879999999997</v>
      </c>
      <c r="K664" s="50">
        <v>37103.25</v>
      </c>
      <c r="L664" s="5" t="s">
        <v>5</v>
      </c>
      <c r="M664" s="21">
        <v>111</v>
      </c>
      <c r="N664" s="101">
        <v>46092</v>
      </c>
    </row>
    <row r="665" spans="2:14" ht="39.75" customHeight="1" x14ac:dyDescent="0.3">
      <c r="B665" s="74">
        <v>1</v>
      </c>
      <c r="C665" s="135"/>
      <c r="D665" s="12" t="s">
        <v>256</v>
      </c>
      <c r="E665" s="137"/>
      <c r="F665" s="5">
        <v>326819</v>
      </c>
      <c r="G665" s="5" t="s">
        <v>394</v>
      </c>
      <c r="H665" s="145"/>
      <c r="I665" s="9" t="s">
        <v>7</v>
      </c>
      <c r="J665" s="147"/>
      <c r="K665" s="50">
        <v>6547.63</v>
      </c>
      <c r="L665" s="5" t="s">
        <v>8</v>
      </c>
      <c r="M665" s="21">
        <v>112</v>
      </c>
      <c r="N665" s="101">
        <v>46092</v>
      </c>
    </row>
    <row r="666" spans="2:14" ht="39.75" customHeight="1" x14ac:dyDescent="0.3">
      <c r="B666" s="74">
        <v>2</v>
      </c>
      <c r="C666" s="134" t="s">
        <v>31</v>
      </c>
      <c r="D666" s="12" t="s">
        <v>19</v>
      </c>
      <c r="E666" s="138" t="s">
        <v>217</v>
      </c>
      <c r="F666" s="5">
        <v>313847</v>
      </c>
      <c r="G666" s="5" t="s">
        <v>326</v>
      </c>
      <c r="H666" s="144" t="s">
        <v>396</v>
      </c>
      <c r="I666" s="9" t="s">
        <v>7</v>
      </c>
      <c r="J666" s="146">
        <f t="shared" ref="J666:J668" si="6">K666+K667</f>
        <v>263507.48</v>
      </c>
      <c r="K666" s="50">
        <v>228552.4</v>
      </c>
      <c r="L666" s="5" t="s">
        <v>5</v>
      </c>
      <c r="M666" s="21">
        <v>113</v>
      </c>
      <c r="N666" s="101">
        <v>46092</v>
      </c>
    </row>
    <row r="667" spans="2:14" ht="49.5" customHeight="1" x14ac:dyDescent="0.3">
      <c r="B667" s="74">
        <v>2</v>
      </c>
      <c r="C667" s="135"/>
      <c r="D667" s="12" t="s">
        <v>19</v>
      </c>
      <c r="E667" s="139"/>
      <c r="F667" s="5">
        <v>313847</v>
      </c>
      <c r="G667" s="5" t="s">
        <v>326</v>
      </c>
      <c r="H667" s="145"/>
      <c r="I667" s="9" t="s">
        <v>7</v>
      </c>
      <c r="J667" s="147"/>
      <c r="K667" s="50">
        <v>34955.08</v>
      </c>
      <c r="L667" s="5" t="s">
        <v>8</v>
      </c>
      <c r="M667" s="21">
        <v>114</v>
      </c>
      <c r="N667" s="101">
        <v>46092</v>
      </c>
    </row>
    <row r="668" spans="2:14" ht="49.5" customHeight="1" x14ac:dyDescent="0.3">
      <c r="B668" s="74">
        <v>2</v>
      </c>
      <c r="C668" s="134" t="s">
        <v>31</v>
      </c>
      <c r="D668" s="16" t="s">
        <v>273</v>
      </c>
      <c r="E668" s="142" t="s">
        <v>274</v>
      </c>
      <c r="F668" s="5">
        <v>332813</v>
      </c>
      <c r="G668" s="5" t="s">
        <v>397</v>
      </c>
      <c r="H668" s="138" t="s">
        <v>398</v>
      </c>
      <c r="I668" s="9" t="s">
        <v>7</v>
      </c>
      <c r="J668" s="146">
        <f t="shared" si="6"/>
        <v>58310</v>
      </c>
      <c r="K668" s="50">
        <v>50575</v>
      </c>
      <c r="L668" s="5" t="s">
        <v>5</v>
      </c>
      <c r="M668" s="21">
        <v>119</v>
      </c>
      <c r="N668" s="101">
        <v>46094</v>
      </c>
    </row>
    <row r="669" spans="2:14" ht="49.5" customHeight="1" x14ac:dyDescent="0.3">
      <c r="B669" s="74">
        <v>2</v>
      </c>
      <c r="C669" s="135"/>
      <c r="D669" s="16" t="s">
        <v>273</v>
      </c>
      <c r="E669" s="143"/>
      <c r="F669" s="5">
        <v>332813</v>
      </c>
      <c r="G669" s="5" t="s">
        <v>397</v>
      </c>
      <c r="H669" s="139"/>
      <c r="I669" s="9" t="s">
        <v>7</v>
      </c>
      <c r="J669" s="147"/>
      <c r="K669" s="50">
        <v>7735</v>
      </c>
      <c r="L669" s="5" t="s">
        <v>8</v>
      </c>
      <c r="M669" s="21">
        <v>120</v>
      </c>
      <c r="N669" s="101">
        <v>46094</v>
      </c>
    </row>
    <row r="670" spans="2:14" ht="49.5" customHeight="1" x14ac:dyDescent="0.3">
      <c r="B670" s="74">
        <v>5</v>
      </c>
      <c r="C670" s="13" t="s">
        <v>46</v>
      </c>
      <c r="D670" s="12" t="s">
        <v>40</v>
      </c>
      <c r="E670" s="35" t="s">
        <v>41</v>
      </c>
      <c r="F670" s="5">
        <v>333084</v>
      </c>
      <c r="G670" s="5" t="s">
        <v>399</v>
      </c>
      <c r="H670" s="104" t="s">
        <v>400</v>
      </c>
      <c r="I670" s="9" t="s">
        <v>56</v>
      </c>
      <c r="J670" s="51">
        <f>K670</f>
        <v>350000</v>
      </c>
      <c r="K670" s="50">
        <v>350000</v>
      </c>
      <c r="L670" s="5" t="s">
        <v>5</v>
      </c>
      <c r="M670" s="21">
        <v>121</v>
      </c>
      <c r="N670" s="101">
        <v>46094</v>
      </c>
    </row>
    <row r="671" spans="2:14" ht="94.5" customHeight="1" x14ac:dyDescent="0.3">
      <c r="B671" s="74">
        <v>2</v>
      </c>
      <c r="C671" s="13" t="s">
        <v>31</v>
      </c>
      <c r="D671" s="12" t="s">
        <v>19</v>
      </c>
      <c r="E671" s="35" t="s">
        <v>217</v>
      </c>
      <c r="F671" s="5">
        <v>319544</v>
      </c>
      <c r="G671" s="5" t="s">
        <v>86</v>
      </c>
      <c r="H671" s="104" t="s">
        <v>333</v>
      </c>
      <c r="I671" s="9" t="s">
        <v>56</v>
      </c>
      <c r="J671" s="51">
        <f>K671</f>
        <v>600000</v>
      </c>
      <c r="K671" s="50">
        <v>600000</v>
      </c>
      <c r="L671" s="5" t="s">
        <v>5</v>
      </c>
      <c r="M671" s="21">
        <v>122</v>
      </c>
      <c r="N671" s="101">
        <v>46094</v>
      </c>
    </row>
    <row r="672" spans="2:14" ht="99.75" customHeight="1" x14ac:dyDescent="0.3">
      <c r="B672" s="74">
        <v>2</v>
      </c>
      <c r="C672" s="13" t="s">
        <v>31</v>
      </c>
      <c r="D672" s="12" t="s">
        <v>19</v>
      </c>
      <c r="E672" s="35" t="s">
        <v>217</v>
      </c>
      <c r="F672" s="5">
        <v>318834</v>
      </c>
      <c r="G672" s="5" t="s">
        <v>115</v>
      </c>
      <c r="H672" s="104" t="s">
        <v>173</v>
      </c>
      <c r="I672" s="9" t="s">
        <v>219</v>
      </c>
      <c r="J672" s="51">
        <f>K672</f>
        <v>105494.16</v>
      </c>
      <c r="K672" s="50">
        <v>105494.16</v>
      </c>
      <c r="L672" s="5" t="s">
        <v>8</v>
      </c>
      <c r="M672" s="21">
        <v>123</v>
      </c>
      <c r="N672" s="101">
        <v>46094</v>
      </c>
    </row>
    <row r="673" spans="2:14" ht="87.75" customHeight="1" x14ac:dyDescent="0.3">
      <c r="B673" s="74">
        <v>2</v>
      </c>
      <c r="C673" s="13" t="s">
        <v>31</v>
      </c>
      <c r="D673" s="12" t="s">
        <v>19</v>
      </c>
      <c r="E673" s="35" t="s">
        <v>217</v>
      </c>
      <c r="F673" s="5">
        <v>318834</v>
      </c>
      <c r="G673" s="5" t="s">
        <v>115</v>
      </c>
      <c r="H673" s="104" t="s">
        <v>173</v>
      </c>
      <c r="I673" s="9" t="s">
        <v>56</v>
      </c>
      <c r="J673" s="51">
        <f>K673</f>
        <v>1025145.59</v>
      </c>
      <c r="K673" s="50">
        <v>1025145.59</v>
      </c>
      <c r="L673" s="5" t="s">
        <v>5</v>
      </c>
      <c r="M673" s="21">
        <v>124</v>
      </c>
      <c r="N673" s="101">
        <v>46094</v>
      </c>
    </row>
    <row r="674" spans="2:14" ht="49.5" customHeight="1" x14ac:dyDescent="0.3">
      <c r="B674" s="74">
        <v>6</v>
      </c>
      <c r="C674" s="158" t="s">
        <v>50</v>
      </c>
      <c r="D674" s="12" t="s">
        <v>38</v>
      </c>
      <c r="E674" s="136" t="s">
        <v>62</v>
      </c>
      <c r="F674" s="5">
        <v>332936</v>
      </c>
      <c r="G674" s="5" t="s">
        <v>79</v>
      </c>
      <c r="H674" s="144" t="s">
        <v>209</v>
      </c>
      <c r="I674" s="9" t="s">
        <v>401</v>
      </c>
      <c r="J674" s="146">
        <f t="shared" ref="J674" si="7">K674+K675</f>
        <v>59621.48</v>
      </c>
      <c r="K674" s="50">
        <v>51712.51</v>
      </c>
      <c r="L674" s="5" t="s">
        <v>5</v>
      </c>
      <c r="M674" s="21">
        <v>125</v>
      </c>
      <c r="N674" s="101">
        <v>46094</v>
      </c>
    </row>
    <row r="675" spans="2:14" ht="49.5" customHeight="1" x14ac:dyDescent="0.3">
      <c r="B675" s="74">
        <v>6</v>
      </c>
      <c r="C675" s="160"/>
      <c r="D675" s="12" t="s">
        <v>38</v>
      </c>
      <c r="E675" s="137"/>
      <c r="F675" s="5">
        <v>332936</v>
      </c>
      <c r="G675" s="5" t="s">
        <v>79</v>
      </c>
      <c r="H675" s="145"/>
      <c r="I675" s="9" t="s">
        <v>401</v>
      </c>
      <c r="J675" s="147"/>
      <c r="K675" s="50">
        <v>7908.97</v>
      </c>
      <c r="L675" s="5" t="s">
        <v>8</v>
      </c>
      <c r="M675" s="21">
        <v>126</v>
      </c>
      <c r="N675" s="101">
        <v>46094</v>
      </c>
    </row>
    <row r="676" spans="2:14" ht="49.5" customHeight="1" x14ac:dyDescent="0.3">
      <c r="B676" s="5">
        <v>5</v>
      </c>
      <c r="C676" s="12" t="s">
        <v>46</v>
      </c>
      <c r="D676" s="16" t="s">
        <v>52</v>
      </c>
      <c r="E676" s="73" t="s">
        <v>80</v>
      </c>
      <c r="F676" s="5">
        <v>328671</v>
      </c>
      <c r="G676" s="5" t="s">
        <v>81</v>
      </c>
      <c r="H676" s="5" t="s">
        <v>201</v>
      </c>
      <c r="I676" s="9" t="s">
        <v>226</v>
      </c>
      <c r="J676" s="51">
        <f>K676</f>
        <v>43185.86</v>
      </c>
      <c r="K676" s="50">
        <v>43185.86</v>
      </c>
      <c r="L676" s="5" t="s">
        <v>8</v>
      </c>
      <c r="M676" s="21">
        <v>127</v>
      </c>
      <c r="N676" s="101">
        <v>46094</v>
      </c>
    </row>
    <row r="677" spans="2:14" ht="49.5" customHeight="1" x14ac:dyDescent="0.3">
      <c r="B677" s="74">
        <v>1</v>
      </c>
      <c r="C677" s="134" t="s">
        <v>221</v>
      </c>
      <c r="D677" s="12" t="s">
        <v>256</v>
      </c>
      <c r="E677" s="136" t="s">
        <v>258</v>
      </c>
      <c r="F677" s="5">
        <v>328722</v>
      </c>
      <c r="G677" s="5" t="s">
        <v>402</v>
      </c>
      <c r="H677" s="144" t="s">
        <v>363</v>
      </c>
      <c r="I677" s="9" t="s">
        <v>53</v>
      </c>
      <c r="J677" s="146">
        <f>K677+K678</f>
        <v>620790.24</v>
      </c>
      <c r="K677" s="50">
        <v>527671.69999999995</v>
      </c>
      <c r="L677" s="5" t="s">
        <v>5</v>
      </c>
      <c r="M677" s="110">
        <v>129</v>
      </c>
      <c r="N677" s="101">
        <v>46097</v>
      </c>
    </row>
    <row r="678" spans="2:14" ht="49.5" customHeight="1" x14ac:dyDescent="0.3">
      <c r="B678" s="74">
        <v>1</v>
      </c>
      <c r="C678" s="135"/>
      <c r="D678" s="12" t="s">
        <v>256</v>
      </c>
      <c r="E678" s="137"/>
      <c r="F678" s="5">
        <v>328722</v>
      </c>
      <c r="G678" s="5" t="s">
        <v>402</v>
      </c>
      <c r="H678" s="145"/>
      <c r="I678" s="9" t="s">
        <v>53</v>
      </c>
      <c r="J678" s="147"/>
      <c r="K678" s="50">
        <v>93118.54</v>
      </c>
      <c r="L678" s="5" t="s">
        <v>8</v>
      </c>
      <c r="M678" s="110">
        <v>130</v>
      </c>
      <c r="N678" s="101">
        <v>46097</v>
      </c>
    </row>
    <row r="679" spans="2:14" ht="49.5" customHeight="1" x14ac:dyDescent="0.3">
      <c r="B679" s="74">
        <v>2</v>
      </c>
      <c r="C679" s="134" t="s">
        <v>31</v>
      </c>
      <c r="D679" s="12" t="s">
        <v>19</v>
      </c>
      <c r="E679" s="138" t="s">
        <v>217</v>
      </c>
      <c r="F679" s="5">
        <v>319936</v>
      </c>
      <c r="G679" s="5" t="s">
        <v>403</v>
      </c>
      <c r="H679" s="144" t="s">
        <v>405</v>
      </c>
      <c r="I679" s="9" t="s">
        <v>227</v>
      </c>
      <c r="J679" s="146">
        <f>K679+K680</f>
        <v>46648</v>
      </c>
      <c r="K679" s="50">
        <v>40460</v>
      </c>
      <c r="L679" s="5" t="s">
        <v>5</v>
      </c>
      <c r="M679" s="21">
        <v>131</v>
      </c>
      <c r="N679" s="101">
        <v>46097</v>
      </c>
    </row>
    <row r="680" spans="2:14" ht="49.5" customHeight="1" x14ac:dyDescent="0.3">
      <c r="B680" s="74">
        <v>2</v>
      </c>
      <c r="C680" s="135"/>
      <c r="D680" s="12" t="s">
        <v>19</v>
      </c>
      <c r="E680" s="139"/>
      <c r="F680" s="5">
        <v>319936</v>
      </c>
      <c r="G680" s="5" t="s">
        <v>403</v>
      </c>
      <c r="H680" s="145"/>
      <c r="I680" s="9" t="s">
        <v>227</v>
      </c>
      <c r="J680" s="147"/>
      <c r="K680" s="50">
        <v>6188</v>
      </c>
      <c r="L680" s="5" t="s">
        <v>8</v>
      </c>
      <c r="M680" s="21">
        <v>132</v>
      </c>
      <c r="N680" s="101">
        <v>46097</v>
      </c>
    </row>
    <row r="681" spans="2:14" ht="49.5" customHeight="1" x14ac:dyDescent="0.3">
      <c r="B681" s="74">
        <v>6</v>
      </c>
      <c r="C681" s="12" t="s">
        <v>50</v>
      </c>
      <c r="D681" s="12" t="s">
        <v>38</v>
      </c>
      <c r="E681" s="73" t="s">
        <v>62</v>
      </c>
      <c r="F681" s="5">
        <v>331703</v>
      </c>
      <c r="G681" s="5" t="s">
        <v>77</v>
      </c>
      <c r="H681" s="5" t="s">
        <v>406</v>
      </c>
      <c r="I681" s="9" t="s">
        <v>6</v>
      </c>
      <c r="J681" s="50">
        <v>2704260.62</v>
      </c>
      <c r="K681" s="50">
        <v>2704260.62</v>
      </c>
      <c r="L681" s="5" t="s">
        <v>5</v>
      </c>
      <c r="M681" s="21">
        <v>133</v>
      </c>
      <c r="N681" s="101">
        <v>46097</v>
      </c>
    </row>
    <row r="682" spans="2:14" ht="85.5" customHeight="1" x14ac:dyDescent="0.3">
      <c r="B682" s="74">
        <v>2</v>
      </c>
      <c r="C682" s="13" t="s">
        <v>31</v>
      </c>
      <c r="D682" s="12" t="s">
        <v>19</v>
      </c>
      <c r="E682" s="61" t="s">
        <v>217</v>
      </c>
      <c r="F682" s="5">
        <v>318851</v>
      </c>
      <c r="G682" s="5" t="s">
        <v>115</v>
      </c>
      <c r="H682" s="5" t="s">
        <v>178</v>
      </c>
      <c r="I682" s="9" t="s">
        <v>6</v>
      </c>
      <c r="J682" s="50">
        <v>1600000</v>
      </c>
      <c r="K682" s="50">
        <v>1600000</v>
      </c>
      <c r="L682" s="5" t="s">
        <v>5</v>
      </c>
      <c r="M682" s="21">
        <v>134</v>
      </c>
      <c r="N682" s="101">
        <v>46097</v>
      </c>
    </row>
    <row r="683" spans="2:14" ht="59.25" customHeight="1" x14ac:dyDescent="0.3">
      <c r="B683" s="74">
        <v>6</v>
      </c>
      <c r="C683" s="12" t="s">
        <v>50</v>
      </c>
      <c r="D683" s="12" t="s">
        <v>38</v>
      </c>
      <c r="E683" s="73" t="s">
        <v>62</v>
      </c>
      <c r="F683" s="59">
        <v>328546</v>
      </c>
      <c r="G683" s="5" t="s">
        <v>404</v>
      </c>
      <c r="H683" s="5" t="s">
        <v>407</v>
      </c>
      <c r="I683" s="9" t="s">
        <v>6</v>
      </c>
      <c r="J683" s="50">
        <v>1462410.2</v>
      </c>
      <c r="K683" s="50">
        <v>1462410.2</v>
      </c>
      <c r="L683" s="5" t="s">
        <v>5</v>
      </c>
      <c r="M683" s="21">
        <v>135</v>
      </c>
      <c r="N683" s="101">
        <v>46097</v>
      </c>
    </row>
    <row r="684" spans="2:14" ht="59.25" customHeight="1" x14ac:dyDescent="0.3">
      <c r="B684" s="74">
        <v>1</v>
      </c>
      <c r="C684" s="134" t="s">
        <v>221</v>
      </c>
      <c r="D684" s="12" t="s">
        <v>256</v>
      </c>
      <c r="E684" s="136" t="s">
        <v>258</v>
      </c>
      <c r="F684" s="59">
        <v>327455</v>
      </c>
      <c r="G684" s="8" t="s">
        <v>408</v>
      </c>
      <c r="H684" s="37" t="s">
        <v>409</v>
      </c>
      <c r="I684" s="9" t="s">
        <v>53</v>
      </c>
      <c r="J684" s="146">
        <f>K684+K685</f>
        <v>616165.01</v>
      </c>
      <c r="K684" s="50">
        <v>523740.26</v>
      </c>
      <c r="L684" s="5" t="s">
        <v>5</v>
      </c>
      <c r="M684" s="21">
        <v>136</v>
      </c>
      <c r="N684" s="101">
        <v>46099</v>
      </c>
    </row>
    <row r="685" spans="2:14" ht="59.25" customHeight="1" x14ac:dyDescent="0.3">
      <c r="B685" s="74">
        <v>1</v>
      </c>
      <c r="C685" s="135"/>
      <c r="D685" s="12" t="s">
        <v>256</v>
      </c>
      <c r="E685" s="137"/>
      <c r="F685" s="59">
        <v>327455</v>
      </c>
      <c r="G685" s="59" t="s">
        <v>408</v>
      </c>
      <c r="H685" s="37" t="s">
        <v>409</v>
      </c>
      <c r="I685" s="9" t="s">
        <v>39</v>
      </c>
      <c r="J685" s="147"/>
      <c r="K685" s="50">
        <v>92424.75</v>
      </c>
      <c r="L685" s="5" t="s">
        <v>8</v>
      </c>
      <c r="M685" s="21">
        <v>137</v>
      </c>
      <c r="N685" s="101">
        <v>46099</v>
      </c>
    </row>
    <row r="686" spans="2:14" ht="59.25" customHeight="1" x14ac:dyDescent="0.3">
      <c r="B686" s="74">
        <v>1</v>
      </c>
      <c r="C686" s="134" t="s">
        <v>221</v>
      </c>
      <c r="D686" s="12" t="s">
        <v>256</v>
      </c>
      <c r="E686" s="136" t="s">
        <v>258</v>
      </c>
      <c r="F686" s="5">
        <v>328323</v>
      </c>
      <c r="G686" s="104" t="s">
        <v>411</v>
      </c>
      <c r="H686" s="37" t="s">
        <v>410</v>
      </c>
      <c r="I686" s="9" t="s">
        <v>53</v>
      </c>
      <c r="J686" s="146">
        <f>K686+K687</f>
        <v>253161.56999999998</v>
      </c>
      <c r="K686" s="50">
        <v>215187.33</v>
      </c>
      <c r="L686" s="5" t="s">
        <v>5</v>
      </c>
      <c r="M686" s="21">
        <v>138</v>
      </c>
      <c r="N686" s="101">
        <v>46099</v>
      </c>
    </row>
    <row r="687" spans="2:14" ht="59.25" customHeight="1" x14ac:dyDescent="0.3">
      <c r="B687" s="74">
        <v>1</v>
      </c>
      <c r="C687" s="135"/>
      <c r="D687" s="12" t="s">
        <v>256</v>
      </c>
      <c r="E687" s="137"/>
      <c r="F687" s="5">
        <v>328323</v>
      </c>
      <c r="G687" s="104" t="s">
        <v>411</v>
      </c>
      <c r="H687" s="37" t="s">
        <v>410</v>
      </c>
      <c r="I687" s="9" t="s">
        <v>53</v>
      </c>
      <c r="J687" s="147"/>
      <c r="K687" s="50">
        <v>37974.239999999998</v>
      </c>
      <c r="L687" s="5" t="s">
        <v>8</v>
      </c>
      <c r="M687" s="21">
        <v>139</v>
      </c>
      <c r="N687" s="101">
        <v>46099</v>
      </c>
    </row>
    <row r="688" spans="2:14" ht="59.25" customHeight="1" x14ac:dyDescent="0.3">
      <c r="B688" s="74">
        <v>1</v>
      </c>
      <c r="C688" s="134" t="s">
        <v>221</v>
      </c>
      <c r="D688" s="12" t="s">
        <v>256</v>
      </c>
      <c r="E688" s="136" t="s">
        <v>258</v>
      </c>
      <c r="F688" s="5">
        <v>328423</v>
      </c>
      <c r="G688" s="104" t="s">
        <v>412</v>
      </c>
      <c r="H688" s="37" t="s">
        <v>413</v>
      </c>
      <c r="I688" s="9" t="s">
        <v>7</v>
      </c>
      <c r="J688" s="146">
        <f>K688+K689</f>
        <v>23552.289999999997</v>
      </c>
      <c r="K688" s="50">
        <v>20019.439999999999</v>
      </c>
      <c r="L688" s="5" t="s">
        <v>5</v>
      </c>
      <c r="M688" s="21">
        <v>140</v>
      </c>
      <c r="N688" s="101">
        <v>46099</v>
      </c>
    </row>
    <row r="689" spans="2:14" ht="59.25" customHeight="1" x14ac:dyDescent="0.3">
      <c r="B689" s="74">
        <v>1</v>
      </c>
      <c r="C689" s="135"/>
      <c r="D689" s="12" t="s">
        <v>256</v>
      </c>
      <c r="E689" s="137"/>
      <c r="F689" s="5">
        <v>328423</v>
      </c>
      <c r="G689" s="104" t="s">
        <v>412</v>
      </c>
      <c r="H689" s="37" t="s">
        <v>413</v>
      </c>
      <c r="I689" s="9" t="s">
        <v>7</v>
      </c>
      <c r="J689" s="147"/>
      <c r="K689" s="50">
        <v>3532.85</v>
      </c>
      <c r="L689" s="5" t="s">
        <v>8</v>
      </c>
      <c r="M689" s="21">
        <v>141</v>
      </c>
      <c r="N689" s="101">
        <v>46099</v>
      </c>
    </row>
    <row r="690" spans="2:14" ht="59.25" customHeight="1" x14ac:dyDescent="0.3">
      <c r="B690" s="74">
        <v>6</v>
      </c>
      <c r="C690" s="12" t="s">
        <v>50</v>
      </c>
      <c r="D690" s="12" t="s">
        <v>38</v>
      </c>
      <c r="E690" s="73" t="s">
        <v>62</v>
      </c>
      <c r="F690" s="5">
        <v>328542</v>
      </c>
      <c r="G690" s="8" t="s">
        <v>106</v>
      </c>
      <c r="H690" s="37" t="s">
        <v>352</v>
      </c>
      <c r="I690" s="9" t="s">
        <v>28</v>
      </c>
      <c r="J690" s="50">
        <f>K690</f>
        <v>5073359.5199999996</v>
      </c>
      <c r="K690" s="50">
        <v>5073359.5199999996</v>
      </c>
      <c r="L690" s="5" t="s">
        <v>5</v>
      </c>
      <c r="M690" s="21">
        <v>142</v>
      </c>
      <c r="N690" s="101">
        <v>46099</v>
      </c>
    </row>
    <row r="691" spans="2:14" ht="59.25" customHeight="1" x14ac:dyDescent="0.3">
      <c r="B691" s="74">
        <v>5</v>
      </c>
      <c r="C691" s="13" t="s">
        <v>46</v>
      </c>
      <c r="D691" s="12" t="s">
        <v>40</v>
      </c>
      <c r="E691" s="72" t="s">
        <v>41</v>
      </c>
      <c r="F691" s="5">
        <v>333179</v>
      </c>
      <c r="G691" s="8" t="s">
        <v>106</v>
      </c>
      <c r="H691" s="37" t="s">
        <v>414</v>
      </c>
      <c r="I691" s="9" t="s">
        <v>28</v>
      </c>
      <c r="J691" s="50">
        <f>K691</f>
        <v>5000000</v>
      </c>
      <c r="K691" s="50">
        <v>5000000</v>
      </c>
      <c r="L691" s="5" t="s">
        <v>5</v>
      </c>
      <c r="M691" s="21">
        <v>143</v>
      </c>
      <c r="N691" s="101">
        <v>46099</v>
      </c>
    </row>
    <row r="692" spans="2:14" ht="85.5" customHeight="1" x14ac:dyDescent="0.3">
      <c r="B692" s="74">
        <v>2</v>
      </c>
      <c r="C692" s="13" t="s">
        <v>31</v>
      </c>
      <c r="D692" s="12" t="s">
        <v>19</v>
      </c>
      <c r="E692" s="61" t="s">
        <v>217</v>
      </c>
      <c r="F692" s="5">
        <v>319310</v>
      </c>
      <c r="G692" s="8" t="s">
        <v>115</v>
      </c>
      <c r="H692" s="37" t="s">
        <v>176</v>
      </c>
      <c r="I692" s="9" t="s">
        <v>219</v>
      </c>
      <c r="J692" s="50">
        <f>K692</f>
        <v>90580.04</v>
      </c>
      <c r="K692" s="50">
        <v>90580.04</v>
      </c>
      <c r="L692" s="5" t="s">
        <v>8</v>
      </c>
      <c r="M692" s="21">
        <v>144</v>
      </c>
      <c r="N692" s="101">
        <v>46099</v>
      </c>
    </row>
    <row r="693" spans="2:14" ht="59.25" customHeight="1" x14ac:dyDescent="0.3">
      <c r="B693" s="74">
        <v>6</v>
      </c>
      <c r="C693" s="12" t="s">
        <v>50</v>
      </c>
      <c r="D693" s="12" t="s">
        <v>38</v>
      </c>
      <c r="E693" s="73" t="s">
        <v>62</v>
      </c>
      <c r="F693" s="5">
        <v>328405</v>
      </c>
      <c r="G693" s="8" t="s">
        <v>393</v>
      </c>
      <c r="H693" s="37" t="s">
        <v>140</v>
      </c>
      <c r="I693" s="9" t="s">
        <v>9</v>
      </c>
      <c r="J693" s="50">
        <f>K693</f>
        <v>3254471.72</v>
      </c>
      <c r="K693" s="50">
        <v>3254471.72</v>
      </c>
      <c r="L693" s="5" t="s">
        <v>5</v>
      </c>
      <c r="M693" s="21">
        <v>145</v>
      </c>
      <c r="N693" s="101">
        <v>46099</v>
      </c>
    </row>
    <row r="694" spans="2:14" ht="59.25" customHeight="1" x14ac:dyDescent="0.3">
      <c r="B694" s="74">
        <v>1</v>
      </c>
      <c r="C694" s="134" t="s">
        <v>221</v>
      </c>
      <c r="D694" s="12" t="s">
        <v>256</v>
      </c>
      <c r="E694" s="136" t="s">
        <v>258</v>
      </c>
      <c r="F694" s="8">
        <v>327038</v>
      </c>
      <c r="G694" s="8" t="s">
        <v>383</v>
      </c>
      <c r="H694" s="138" t="s">
        <v>384</v>
      </c>
      <c r="I694" s="140" t="s">
        <v>7</v>
      </c>
      <c r="J694" s="146">
        <f>K694+K695</f>
        <v>218098.82</v>
      </c>
      <c r="K694" s="50">
        <v>185384</v>
      </c>
      <c r="L694" s="5" t="s">
        <v>5</v>
      </c>
      <c r="M694" s="21">
        <v>146</v>
      </c>
      <c r="N694" s="101">
        <v>46105</v>
      </c>
    </row>
    <row r="695" spans="2:14" ht="59.25" customHeight="1" x14ac:dyDescent="0.3">
      <c r="B695" s="74">
        <v>1</v>
      </c>
      <c r="C695" s="135"/>
      <c r="D695" s="12" t="s">
        <v>256</v>
      </c>
      <c r="E695" s="137"/>
      <c r="F695" s="8">
        <v>327038</v>
      </c>
      <c r="G695" s="8" t="s">
        <v>383</v>
      </c>
      <c r="H695" s="139"/>
      <c r="I695" s="141"/>
      <c r="J695" s="147"/>
      <c r="K695" s="50">
        <v>32714.82</v>
      </c>
      <c r="L695" s="5" t="s">
        <v>8</v>
      </c>
      <c r="M695" s="21">
        <v>147</v>
      </c>
      <c r="N695" s="101">
        <v>46105</v>
      </c>
    </row>
    <row r="696" spans="2:14" ht="89.25" customHeight="1" x14ac:dyDescent="0.3">
      <c r="B696" s="74">
        <v>2</v>
      </c>
      <c r="C696" s="13" t="s">
        <v>31</v>
      </c>
      <c r="D696" s="12" t="s">
        <v>19</v>
      </c>
      <c r="E696" s="15" t="s">
        <v>61</v>
      </c>
      <c r="F696" s="5">
        <v>319115</v>
      </c>
      <c r="G696" s="5" t="s">
        <v>115</v>
      </c>
      <c r="H696" s="5" t="s">
        <v>182</v>
      </c>
      <c r="I696" s="9" t="s">
        <v>9</v>
      </c>
      <c r="J696" s="51">
        <f>K696</f>
        <v>924571.17</v>
      </c>
      <c r="K696" s="50">
        <v>924571.17</v>
      </c>
      <c r="L696" s="5" t="s">
        <v>5</v>
      </c>
      <c r="M696" s="21">
        <v>149</v>
      </c>
      <c r="N696" s="101">
        <v>46105</v>
      </c>
    </row>
    <row r="697" spans="2:14" ht="59.25" customHeight="1" x14ac:dyDescent="0.3">
      <c r="B697" s="74">
        <v>1</v>
      </c>
      <c r="C697" s="134" t="s">
        <v>221</v>
      </c>
      <c r="D697" s="12" t="s">
        <v>256</v>
      </c>
      <c r="E697" s="136" t="s">
        <v>258</v>
      </c>
      <c r="F697" s="8">
        <v>328540</v>
      </c>
      <c r="G697" s="5" t="s">
        <v>415</v>
      </c>
      <c r="H697" s="138" t="s">
        <v>416</v>
      </c>
      <c r="I697" s="9" t="s">
        <v>227</v>
      </c>
      <c r="J697" s="146">
        <f>K697+K698</f>
        <v>51341.47</v>
      </c>
      <c r="K697" s="50">
        <v>43640.25</v>
      </c>
      <c r="L697" s="5" t="s">
        <v>5</v>
      </c>
      <c r="M697" s="21">
        <v>150</v>
      </c>
      <c r="N697" s="101">
        <v>46106</v>
      </c>
    </row>
    <row r="698" spans="2:14" ht="59.25" customHeight="1" x14ac:dyDescent="0.3">
      <c r="B698" s="74">
        <v>1</v>
      </c>
      <c r="C698" s="135"/>
      <c r="D698" s="12" t="s">
        <v>256</v>
      </c>
      <c r="E698" s="137"/>
      <c r="F698" s="8">
        <v>328540</v>
      </c>
      <c r="G698" s="5" t="s">
        <v>415</v>
      </c>
      <c r="H698" s="139"/>
      <c r="I698" s="9" t="s">
        <v>227</v>
      </c>
      <c r="J698" s="147"/>
      <c r="K698" s="50">
        <v>7701.22</v>
      </c>
      <c r="L698" s="5" t="s">
        <v>8</v>
      </c>
      <c r="M698" s="21">
        <v>151</v>
      </c>
      <c r="N698" s="101">
        <v>46106</v>
      </c>
    </row>
    <row r="699" spans="2:14" ht="79.5" customHeight="1" x14ac:dyDescent="0.3">
      <c r="B699" s="15">
        <v>2</v>
      </c>
      <c r="C699" s="13" t="s">
        <v>31</v>
      </c>
      <c r="D699" s="12" t="s">
        <v>19</v>
      </c>
      <c r="E699" s="15" t="s">
        <v>61</v>
      </c>
      <c r="F699" s="5">
        <v>318766</v>
      </c>
      <c r="G699" s="5" t="s">
        <v>218</v>
      </c>
      <c r="H699" s="5" t="s">
        <v>204</v>
      </c>
      <c r="I699" s="9" t="s">
        <v>9</v>
      </c>
      <c r="J699" s="50">
        <f>K699</f>
        <v>1719895.01</v>
      </c>
      <c r="K699" s="50">
        <v>1719895.01</v>
      </c>
      <c r="L699" s="5" t="s">
        <v>5</v>
      </c>
      <c r="M699" s="21">
        <v>152</v>
      </c>
      <c r="N699" s="101">
        <v>46106</v>
      </c>
    </row>
    <row r="700" spans="2:14" ht="72.75" customHeight="1" x14ac:dyDescent="0.3">
      <c r="B700" s="15">
        <v>2</v>
      </c>
      <c r="C700" s="13" t="s">
        <v>31</v>
      </c>
      <c r="D700" s="12" t="s">
        <v>19</v>
      </c>
      <c r="E700" s="72" t="s">
        <v>43</v>
      </c>
      <c r="F700" s="5">
        <v>319901</v>
      </c>
      <c r="G700" s="5" t="s">
        <v>111</v>
      </c>
      <c r="H700" s="35" t="s">
        <v>269</v>
      </c>
      <c r="I700" s="9" t="s">
        <v>219</v>
      </c>
      <c r="J700" s="50">
        <f>K700</f>
        <v>64518.01</v>
      </c>
      <c r="K700" s="50">
        <v>64518.01</v>
      </c>
      <c r="L700" s="5" t="s">
        <v>8</v>
      </c>
      <c r="M700" s="21">
        <v>153</v>
      </c>
      <c r="N700" s="101">
        <v>46106</v>
      </c>
    </row>
    <row r="701" spans="2:14" ht="92.25" customHeight="1" x14ac:dyDescent="0.3">
      <c r="B701" s="15">
        <v>2</v>
      </c>
      <c r="C701" s="13" t="s">
        <v>31</v>
      </c>
      <c r="D701" s="12" t="s">
        <v>19</v>
      </c>
      <c r="E701" s="15" t="s">
        <v>61</v>
      </c>
      <c r="F701" s="8">
        <v>329852</v>
      </c>
      <c r="G701" s="8" t="s">
        <v>118</v>
      </c>
      <c r="H701" s="35" t="s">
        <v>417</v>
      </c>
      <c r="I701" s="9" t="s">
        <v>6</v>
      </c>
      <c r="J701" s="50">
        <v>1433086</v>
      </c>
      <c r="K701" s="50">
        <f>J701</f>
        <v>1433086</v>
      </c>
      <c r="L701" s="5" t="s">
        <v>5</v>
      </c>
      <c r="M701" s="21">
        <v>155</v>
      </c>
      <c r="N701" s="101">
        <v>46107</v>
      </c>
    </row>
    <row r="702" spans="2:14" ht="96.75" customHeight="1" x14ac:dyDescent="0.3">
      <c r="B702" s="15">
        <v>2</v>
      </c>
      <c r="C702" s="13" t="s">
        <v>31</v>
      </c>
      <c r="D702" s="12" t="s">
        <v>19</v>
      </c>
      <c r="E702" s="15" t="s">
        <v>61</v>
      </c>
      <c r="F702" s="8">
        <v>318565</v>
      </c>
      <c r="G702" s="5" t="s">
        <v>115</v>
      </c>
      <c r="H702" s="35" t="s">
        <v>418</v>
      </c>
      <c r="I702" s="9" t="s">
        <v>6</v>
      </c>
      <c r="J702" s="50">
        <v>1962436.17</v>
      </c>
      <c r="K702" s="50">
        <f>J702</f>
        <v>1962436.17</v>
      </c>
      <c r="L702" s="5" t="s">
        <v>5</v>
      </c>
      <c r="M702" s="21">
        <v>157</v>
      </c>
      <c r="N702" s="101">
        <v>46107</v>
      </c>
    </row>
    <row r="703" spans="2:14" ht="89.25" customHeight="1" x14ac:dyDescent="0.3">
      <c r="B703" s="15">
        <v>2</v>
      </c>
      <c r="C703" s="13" t="s">
        <v>31</v>
      </c>
      <c r="D703" s="12" t="s">
        <v>19</v>
      </c>
      <c r="E703" s="15" t="s">
        <v>61</v>
      </c>
      <c r="F703" s="8">
        <v>318465</v>
      </c>
      <c r="G703" s="5" t="s">
        <v>69</v>
      </c>
      <c r="H703" s="35" t="s">
        <v>335</v>
      </c>
      <c r="I703" s="9" t="s">
        <v>9</v>
      </c>
      <c r="J703" s="50">
        <v>4210773.0999999996</v>
      </c>
      <c r="K703" s="50">
        <f>J703</f>
        <v>4210773.0999999996</v>
      </c>
      <c r="L703" s="5" t="s">
        <v>5</v>
      </c>
      <c r="M703" s="21">
        <v>158</v>
      </c>
      <c r="N703" s="101">
        <v>46107</v>
      </c>
    </row>
    <row r="704" spans="2:14" ht="60" customHeight="1" x14ac:dyDescent="0.3">
      <c r="B704" s="15">
        <v>2</v>
      </c>
      <c r="C704" s="134" t="s">
        <v>31</v>
      </c>
      <c r="D704" s="12" t="s">
        <v>19</v>
      </c>
      <c r="E704" s="142" t="s">
        <v>217</v>
      </c>
      <c r="F704" s="8">
        <v>318101</v>
      </c>
      <c r="G704" s="8" t="s">
        <v>95</v>
      </c>
      <c r="H704" s="144" t="s">
        <v>181</v>
      </c>
      <c r="I704" s="9" t="s">
        <v>219</v>
      </c>
      <c r="J704" s="146">
        <f>K704+K705</f>
        <v>5017781.0600000005</v>
      </c>
      <c r="K704" s="50">
        <v>4352157.04</v>
      </c>
      <c r="L704" s="5" t="s">
        <v>5</v>
      </c>
      <c r="M704" s="21">
        <v>159</v>
      </c>
      <c r="N704" s="101">
        <v>46108</v>
      </c>
    </row>
    <row r="705" spans="2:14" ht="56.25" customHeight="1" x14ac:dyDescent="0.3">
      <c r="B705" s="15">
        <v>2</v>
      </c>
      <c r="C705" s="135"/>
      <c r="D705" s="12" t="s">
        <v>19</v>
      </c>
      <c r="E705" s="143"/>
      <c r="F705" s="8">
        <v>318101</v>
      </c>
      <c r="G705" s="8" t="s">
        <v>95</v>
      </c>
      <c r="H705" s="145"/>
      <c r="I705" s="9" t="s">
        <v>219</v>
      </c>
      <c r="J705" s="147"/>
      <c r="K705" s="50">
        <v>665624.02</v>
      </c>
      <c r="L705" s="5" t="s">
        <v>8</v>
      </c>
      <c r="M705" s="21">
        <v>160</v>
      </c>
      <c r="N705" s="101">
        <v>46108</v>
      </c>
    </row>
    <row r="706" spans="2:14" ht="89.25" customHeight="1" x14ac:dyDescent="0.3">
      <c r="B706" s="15">
        <v>5</v>
      </c>
      <c r="C706" s="12" t="s">
        <v>46</v>
      </c>
      <c r="D706" s="12" t="s">
        <v>103</v>
      </c>
      <c r="E706" s="74" t="s">
        <v>102</v>
      </c>
      <c r="F706" s="8">
        <v>331553</v>
      </c>
      <c r="G706" s="8" t="s">
        <v>106</v>
      </c>
      <c r="H706" s="36" t="s">
        <v>159</v>
      </c>
      <c r="I706" s="9" t="s">
        <v>6</v>
      </c>
      <c r="J706" s="50">
        <f>K706</f>
        <v>7000000</v>
      </c>
      <c r="K706" s="50">
        <v>7000000</v>
      </c>
      <c r="L706" s="5" t="s">
        <v>5</v>
      </c>
      <c r="M706" s="21">
        <v>161</v>
      </c>
      <c r="N706" s="101">
        <v>46108</v>
      </c>
    </row>
    <row r="707" spans="2:14" ht="89.25" customHeight="1" x14ac:dyDescent="0.3">
      <c r="B707" s="15">
        <v>3</v>
      </c>
      <c r="C707" s="13" t="s">
        <v>47</v>
      </c>
      <c r="D707" s="12" t="s">
        <v>48</v>
      </c>
      <c r="E707" s="15" t="s">
        <v>49</v>
      </c>
      <c r="F707" s="8">
        <v>328257</v>
      </c>
      <c r="G707" s="8" t="s">
        <v>76</v>
      </c>
      <c r="H707" s="8" t="s">
        <v>127</v>
      </c>
      <c r="I707" s="9" t="s">
        <v>14</v>
      </c>
      <c r="J707" s="50">
        <f>K707</f>
        <v>18858594.390000001</v>
      </c>
      <c r="K707" s="50">
        <v>18858594.390000001</v>
      </c>
      <c r="L707" s="5" t="s">
        <v>5</v>
      </c>
      <c r="M707" s="21">
        <v>162</v>
      </c>
      <c r="N707" s="101">
        <v>46108</v>
      </c>
    </row>
    <row r="708" spans="2:14" ht="47.25" customHeight="1" x14ac:dyDescent="0.3">
      <c r="B708" s="74">
        <v>1</v>
      </c>
      <c r="C708" s="134" t="s">
        <v>221</v>
      </c>
      <c r="D708" s="12" t="s">
        <v>256</v>
      </c>
      <c r="E708" s="136" t="s">
        <v>258</v>
      </c>
      <c r="F708" s="8">
        <v>328540</v>
      </c>
      <c r="G708" s="8" t="s">
        <v>415</v>
      </c>
      <c r="H708" s="138" t="s">
        <v>416</v>
      </c>
      <c r="I708" s="9" t="s">
        <v>7</v>
      </c>
      <c r="J708" s="146">
        <f>K708+K709</f>
        <v>314000.28999999998</v>
      </c>
      <c r="K708" s="50">
        <v>266900.24</v>
      </c>
      <c r="L708" s="5" t="s">
        <v>5</v>
      </c>
      <c r="M708" s="21">
        <v>163</v>
      </c>
      <c r="N708" s="101">
        <v>46113</v>
      </c>
    </row>
    <row r="709" spans="2:14" ht="48" customHeight="1" x14ac:dyDescent="0.3">
      <c r="B709" s="74">
        <v>1</v>
      </c>
      <c r="C709" s="135"/>
      <c r="D709" s="12" t="s">
        <v>256</v>
      </c>
      <c r="E709" s="137"/>
      <c r="F709" s="8">
        <v>328540</v>
      </c>
      <c r="G709" s="8" t="s">
        <v>415</v>
      </c>
      <c r="H709" s="139"/>
      <c r="I709" s="9" t="s">
        <v>7</v>
      </c>
      <c r="J709" s="147"/>
      <c r="K709" s="50">
        <v>47100.05</v>
      </c>
      <c r="L709" s="5" t="s">
        <v>8</v>
      </c>
      <c r="M709" s="21">
        <v>164</v>
      </c>
      <c r="N709" s="101">
        <v>46113</v>
      </c>
    </row>
    <row r="710" spans="2:14" ht="46.5" customHeight="1" x14ac:dyDescent="0.3">
      <c r="B710" s="74">
        <v>1</v>
      </c>
      <c r="C710" s="134" t="s">
        <v>221</v>
      </c>
      <c r="D710" s="12" t="s">
        <v>256</v>
      </c>
      <c r="E710" s="136" t="s">
        <v>258</v>
      </c>
      <c r="F710" s="8">
        <v>328916</v>
      </c>
      <c r="G710" s="8" t="s">
        <v>422</v>
      </c>
      <c r="H710" s="138" t="s">
        <v>423</v>
      </c>
      <c r="I710" s="9" t="s">
        <v>53</v>
      </c>
      <c r="J710" s="146">
        <f>K710+K711</f>
        <v>254880</v>
      </c>
      <c r="K710" s="50">
        <v>216648</v>
      </c>
      <c r="L710" s="5" t="s">
        <v>5</v>
      </c>
      <c r="M710" s="21">
        <v>165</v>
      </c>
      <c r="N710" s="101">
        <v>46113</v>
      </c>
    </row>
    <row r="711" spans="2:14" ht="49.5" customHeight="1" x14ac:dyDescent="0.3">
      <c r="B711" s="74">
        <v>1</v>
      </c>
      <c r="C711" s="135"/>
      <c r="D711" s="12" t="s">
        <v>256</v>
      </c>
      <c r="E711" s="137"/>
      <c r="F711" s="8">
        <v>328916</v>
      </c>
      <c r="G711" s="8" t="s">
        <v>422</v>
      </c>
      <c r="H711" s="139"/>
      <c r="I711" s="9" t="s">
        <v>53</v>
      </c>
      <c r="J711" s="147"/>
      <c r="K711" s="50">
        <v>38232</v>
      </c>
      <c r="L711" s="5" t="s">
        <v>8</v>
      </c>
      <c r="M711" s="21">
        <v>166</v>
      </c>
      <c r="N711" s="101">
        <v>46113</v>
      </c>
    </row>
    <row r="712" spans="2:14" ht="42.75" customHeight="1" x14ac:dyDescent="0.3">
      <c r="B712" s="74">
        <v>1</v>
      </c>
      <c r="C712" s="134" t="s">
        <v>221</v>
      </c>
      <c r="D712" s="12" t="s">
        <v>256</v>
      </c>
      <c r="E712" s="136" t="s">
        <v>258</v>
      </c>
      <c r="F712" s="8">
        <v>328979</v>
      </c>
      <c r="G712" s="8" t="s">
        <v>424</v>
      </c>
      <c r="H712" s="138" t="s">
        <v>425</v>
      </c>
      <c r="I712" s="9" t="s">
        <v>227</v>
      </c>
      <c r="J712" s="146">
        <f>K712+K713</f>
        <v>218955.24000000002</v>
      </c>
      <c r="K712" s="50">
        <v>186111.95</v>
      </c>
      <c r="L712" s="5" t="s">
        <v>5</v>
      </c>
      <c r="M712" s="21">
        <v>167</v>
      </c>
      <c r="N712" s="101">
        <v>46113</v>
      </c>
    </row>
    <row r="713" spans="2:14" ht="42.75" customHeight="1" x14ac:dyDescent="0.3">
      <c r="B713" s="74">
        <v>1</v>
      </c>
      <c r="C713" s="135"/>
      <c r="D713" s="12" t="s">
        <v>256</v>
      </c>
      <c r="E713" s="137"/>
      <c r="F713" s="8">
        <v>328979</v>
      </c>
      <c r="G713" s="8" t="s">
        <v>424</v>
      </c>
      <c r="H713" s="139"/>
      <c r="I713" s="9" t="s">
        <v>227</v>
      </c>
      <c r="J713" s="147"/>
      <c r="K713" s="50">
        <v>32843.29</v>
      </c>
      <c r="L713" s="5" t="s">
        <v>8</v>
      </c>
      <c r="M713" s="21">
        <v>168</v>
      </c>
      <c r="N713" s="101">
        <v>46113</v>
      </c>
    </row>
    <row r="714" spans="2:14" ht="42.75" customHeight="1" x14ac:dyDescent="0.3">
      <c r="B714" s="74">
        <v>1</v>
      </c>
      <c r="C714" s="134" t="s">
        <v>221</v>
      </c>
      <c r="D714" s="12" t="s">
        <v>256</v>
      </c>
      <c r="E714" s="136" t="s">
        <v>258</v>
      </c>
      <c r="F714" s="8">
        <v>327576</v>
      </c>
      <c r="G714" s="8" t="s">
        <v>426</v>
      </c>
      <c r="H714" s="138" t="s">
        <v>427</v>
      </c>
      <c r="I714" s="9" t="s">
        <v>227</v>
      </c>
      <c r="J714" s="146">
        <f>K714+K715</f>
        <v>343699</v>
      </c>
      <c r="K714" s="50">
        <v>292144.15000000002</v>
      </c>
      <c r="L714" s="5" t="s">
        <v>5</v>
      </c>
      <c r="M714" s="21">
        <v>169</v>
      </c>
      <c r="N714" s="101">
        <v>46118</v>
      </c>
    </row>
    <row r="715" spans="2:14" ht="42.75" customHeight="1" x14ac:dyDescent="0.3">
      <c r="B715" s="74">
        <v>1</v>
      </c>
      <c r="C715" s="135"/>
      <c r="D715" s="12" t="s">
        <v>256</v>
      </c>
      <c r="E715" s="137"/>
      <c r="F715" s="8">
        <v>327576</v>
      </c>
      <c r="G715" s="8" t="s">
        <v>426</v>
      </c>
      <c r="H715" s="139"/>
      <c r="I715" s="9" t="s">
        <v>227</v>
      </c>
      <c r="J715" s="147"/>
      <c r="K715" s="50">
        <v>51554.85</v>
      </c>
      <c r="L715" s="5" t="s">
        <v>8</v>
      </c>
      <c r="M715" s="21">
        <v>170</v>
      </c>
      <c r="N715" s="101">
        <v>46118</v>
      </c>
    </row>
    <row r="716" spans="2:14" ht="42.75" customHeight="1" x14ac:dyDescent="0.3">
      <c r="B716" s="15">
        <v>2</v>
      </c>
      <c r="C716" s="134" t="s">
        <v>31</v>
      </c>
      <c r="D716" s="12" t="s">
        <v>19</v>
      </c>
      <c r="E716" s="142" t="s">
        <v>217</v>
      </c>
      <c r="F716" s="8">
        <v>328528</v>
      </c>
      <c r="G716" s="8" t="s">
        <v>428</v>
      </c>
      <c r="H716" s="138" t="s">
        <v>429</v>
      </c>
      <c r="I716" s="9" t="s">
        <v>7</v>
      </c>
      <c r="J716" s="146">
        <f>K716+K717</f>
        <v>1027930.32</v>
      </c>
      <c r="K716" s="50">
        <v>891572.23</v>
      </c>
      <c r="L716" s="5" t="s">
        <v>5</v>
      </c>
      <c r="M716" s="21">
        <v>171</v>
      </c>
      <c r="N716" s="101">
        <v>46118</v>
      </c>
    </row>
    <row r="717" spans="2:14" ht="42.75" customHeight="1" x14ac:dyDescent="0.3">
      <c r="B717" s="15">
        <v>2</v>
      </c>
      <c r="C717" s="135"/>
      <c r="D717" s="12" t="s">
        <v>19</v>
      </c>
      <c r="E717" s="143"/>
      <c r="F717" s="8">
        <v>328528</v>
      </c>
      <c r="G717" s="8" t="s">
        <v>428</v>
      </c>
      <c r="H717" s="139"/>
      <c r="I717" s="9" t="s">
        <v>7</v>
      </c>
      <c r="J717" s="147"/>
      <c r="K717" s="50">
        <v>136358.09</v>
      </c>
      <c r="L717" s="5" t="s">
        <v>8</v>
      </c>
      <c r="M717" s="21">
        <v>172</v>
      </c>
      <c r="N717" s="101">
        <v>46118</v>
      </c>
    </row>
    <row r="718" spans="2:14" ht="42.75" customHeight="1" x14ac:dyDescent="0.3">
      <c r="B718" s="74">
        <v>1</v>
      </c>
      <c r="C718" s="134" t="s">
        <v>221</v>
      </c>
      <c r="D718" s="12" t="s">
        <v>256</v>
      </c>
      <c r="E718" s="136" t="s">
        <v>258</v>
      </c>
      <c r="F718" s="8">
        <v>328773</v>
      </c>
      <c r="G718" s="8" t="s">
        <v>430</v>
      </c>
      <c r="H718" s="138" t="s">
        <v>431</v>
      </c>
      <c r="I718" s="9" t="s">
        <v>53</v>
      </c>
      <c r="J718" s="146">
        <f>K718+K719</f>
        <v>449274</v>
      </c>
      <c r="K718" s="50">
        <v>381882.9</v>
      </c>
      <c r="L718" s="5" t="s">
        <v>5</v>
      </c>
      <c r="M718" s="21">
        <v>173</v>
      </c>
      <c r="N718" s="101">
        <v>46118</v>
      </c>
    </row>
    <row r="719" spans="2:14" ht="42.75" customHeight="1" x14ac:dyDescent="0.3">
      <c r="B719" s="74">
        <v>1</v>
      </c>
      <c r="C719" s="135"/>
      <c r="D719" s="12" t="s">
        <v>256</v>
      </c>
      <c r="E719" s="137"/>
      <c r="F719" s="8">
        <v>328773</v>
      </c>
      <c r="G719" s="8" t="s">
        <v>430</v>
      </c>
      <c r="H719" s="139"/>
      <c r="I719" s="9" t="s">
        <v>53</v>
      </c>
      <c r="J719" s="147"/>
      <c r="K719" s="50">
        <v>67391.100000000006</v>
      </c>
      <c r="L719" s="5" t="s">
        <v>8</v>
      </c>
      <c r="M719" s="21">
        <v>174</v>
      </c>
      <c r="N719" s="101">
        <v>46118</v>
      </c>
    </row>
    <row r="720" spans="2:14" ht="90.75" customHeight="1" x14ac:dyDescent="0.3">
      <c r="B720" s="74">
        <v>2</v>
      </c>
      <c r="C720" s="13" t="s">
        <v>31</v>
      </c>
      <c r="D720" s="12" t="s">
        <v>19</v>
      </c>
      <c r="E720" s="72" t="s">
        <v>217</v>
      </c>
      <c r="F720" s="8">
        <v>310011</v>
      </c>
      <c r="G720" s="8" t="s">
        <v>432</v>
      </c>
      <c r="H720" s="37" t="s">
        <v>433</v>
      </c>
      <c r="I720" s="9" t="s">
        <v>28</v>
      </c>
      <c r="J720" s="51">
        <f>K720</f>
        <v>4000000</v>
      </c>
      <c r="K720" s="50">
        <v>4000000</v>
      </c>
      <c r="L720" s="5" t="s">
        <v>5</v>
      </c>
      <c r="M720" s="21">
        <v>175</v>
      </c>
      <c r="N720" s="101">
        <v>46118</v>
      </c>
    </row>
    <row r="721" spans="2:14" ht="96" customHeight="1" x14ac:dyDescent="0.3">
      <c r="B721" s="74">
        <v>2</v>
      </c>
      <c r="C721" s="13" t="s">
        <v>31</v>
      </c>
      <c r="D721" s="12" t="s">
        <v>19</v>
      </c>
      <c r="E721" s="72" t="s">
        <v>217</v>
      </c>
      <c r="F721" s="8">
        <v>318963</v>
      </c>
      <c r="G721" s="8" t="s">
        <v>115</v>
      </c>
      <c r="H721" s="105" t="s">
        <v>244</v>
      </c>
      <c r="I721" s="9" t="s">
        <v>28</v>
      </c>
      <c r="J721" s="51">
        <f>K721</f>
        <v>1500000</v>
      </c>
      <c r="K721" s="95">
        <v>1500000</v>
      </c>
      <c r="L721" s="5" t="s">
        <v>5</v>
      </c>
      <c r="M721" s="21">
        <v>177</v>
      </c>
      <c r="N721" s="101">
        <v>46118</v>
      </c>
    </row>
    <row r="722" spans="2:14" ht="42.75" customHeight="1" x14ac:dyDescent="0.3">
      <c r="B722" s="74">
        <v>3</v>
      </c>
      <c r="C722" s="150" t="s">
        <v>47</v>
      </c>
      <c r="D722" s="12" t="s">
        <v>48</v>
      </c>
      <c r="E722" s="144" t="s">
        <v>49</v>
      </c>
      <c r="F722" s="144">
        <v>328160</v>
      </c>
      <c r="G722" s="144" t="s">
        <v>70</v>
      </c>
      <c r="H722" s="144" t="s">
        <v>197</v>
      </c>
      <c r="I722" s="9" t="s">
        <v>7</v>
      </c>
      <c r="J722" s="146">
        <f>K722+K723</f>
        <v>693304.92</v>
      </c>
      <c r="K722" s="95">
        <v>601335.9</v>
      </c>
      <c r="L722" s="5" t="s">
        <v>5</v>
      </c>
      <c r="M722" s="21">
        <v>178</v>
      </c>
      <c r="N722" s="101">
        <v>46118</v>
      </c>
    </row>
    <row r="723" spans="2:14" ht="42.75" customHeight="1" x14ac:dyDescent="0.3">
      <c r="B723" s="74">
        <v>3</v>
      </c>
      <c r="C723" s="150"/>
      <c r="D723" s="12" t="s">
        <v>48</v>
      </c>
      <c r="E723" s="145"/>
      <c r="F723" s="145"/>
      <c r="G723" s="145"/>
      <c r="H723" s="145"/>
      <c r="I723" s="9" t="s">
        <v>7</v>
      </c>
      <c r="J723" s="147"/>
      <c r="K723" s="95">
        <v>91969.02</v>
      </c>
      <c r="L723" s="5" t="s">
        <v>8</v>
      </c>
      <c r="M723" s="21">
        <v>179</v>
      </c>
      <c r="N723" s="101">
        <v>46118</v>
      </c>
    </row>
    <row r="724" spans="2:14" ht="42.75" customHeight="1" x14ac:dyDescent="0.3">
      <c r="B724" s="74">
        <v>6</v>
      </c>
      <c r="C724" s="12" t="s">
        <v>50</v>
      </c>
      <c r="D724" s="12" t="s">
        <v>38</v>
      </c>
      <c r="E724" s="73" t="s">
        <v>62</v>
      </c>
      <c r="F724" s="5">
        <v>329398</v>
      </c>
      <c r="G724" s="74" t="s">
        <v>75</v>
      </c>
      <c r="H724" s="37" t="s">
        <v>436</v>
      </c>
      <c r="I724" s="1" t="s">
        <v>6</v>
      </c>
      <c r="J724" s="50">
        <f>K724</f>
        <v>143088.75</v>
      </c>
      <c r="K724" s="95">
        <v>143088.75</v>
      </c>
      <c r="L724" s="5" t="s">
        <v>5</v>
      </c>
      <c r="M724" s="9">
        <v>180</v>
      </c>
      <c r="N724" s="26">
        <v>46118</v>
      </c>
    </row>
    <row r="725" spans="2:14" ht="42.75" customHeight="1" x14ac:dyDescent="0.3">
      <c r="B725" s="74">
        <v>1</v>
      </c>
      <c r="C725" s="134" t="s">
        <v>221</v>
      </c>
      <c r="D725" s="12" t="s">
        <v>256</v>
      </c>
      <c r="E725" s="136" t="s">
        <v>258</v>
      </c>
      <c r="F725" s="1">
        <v>328979</v>
      </c>
      <c r="G725" s="74" t="s">
        <v>424</v>
      </c>
      <c r="H725" s="138" t="s">
        <v>437</v>
      </c>
      <c r="I725" s="1" t="s">
        <v>7</v>
      </c>
      <c r="J725" s="146">
        <f>K725+K726</f>
        <v>5807.5700000000006</v>
      </c>
      <c r="K725" s="95">
        <v>4936.43</v>
      </c>
      <c r="L725" s="5" t="s">
        <v>5</v>
      </c>
      <c r="M725" s="9">
        <v>181</v>
      </c>
      <c r="N725" s="26">
        <v>46119</v>
      </c>
    </row>
    <row r="726" spans="2:14" ht="42.75" customHeight="1" x14ac:dyDescent="0.3">
      <c r="B726" s="74">
        <v>1</v>
      </c>
      <c r="C726" s="135"/>
      <c r="D726" s="12" t="s">
        <v>256</v>
      </c>
      <c r="E726" s="137"/>
      <c r="F726" s="1">
        <v>328979</v>
      </c>
      <c r="G726" s="74" t="s">
        <v>424</v>
      </c>
      <c r="H726" s="139"/>
      <c r="I726" s="1" t="s">
        <v>7</v>
      </c>
      <c r="J726" s="147"/>
      <c r="K726" s="95">
        <v>871.14</v>
      </c>
      <c r="L726" s="5" t="s">
        <v>8</v>
      </c>
      <c r="M726" s="110">
        <v>182</v>
      </c>
      <c r="N726" s="26">
        <v>46119</v>
      </c>
    </row>
    <row r="727" spans="2:14" ht="50.25" customHeight="1" x14ac:dyDescent="0.3">
      <c r="B727" s="74">
        <v>2</v>
      </c>
      <c r="C727" s="13" t="s">
        <v>31</v>
      </c>
      <c r="D727" s="12" t="s">
        <v>19</v>
      </c>
      <c r="E727" s="136" t="s">
        <v>217</v>
      </c>
      <c r="F727" s="1">
        <v>312787</v>
      </c>
      <c r="G727" s="5" t="s">
        <v>434</v>
      </c>
      <c r="H727" s="138" t="s">
        <v>125</v>
      </c>
      <c r="I727" s="9" t="s">
        <v>227</v>
      </c>
      <c r="J727" s="146">
        <f>K727+K728</f>
        <v>1705072.97</v>
      </c>
      <c r="K727" s="95">
        <v>1478889.81</v>
      </c>
      <c r="L727" s="9" t="s">
        <v>5</v>
      </c>
      <c r="M727" s="110">
        <v>183</v>
      </c>
      <c r="N727" s="26">
        <v>46119</v>
      </c>
    </row>
    <row r="728" spans="2:14" ht="53.25" customHeight="1" x14ac:dyDescent="0.3">
      <c r="B728" s="74">
        <v>2</v>
      </c>
      <c r="C728" s="13" t="s">
        <v>31</v>
      </c>
      <c r="D728" s="12" t="s">
        <v>19</v>
      </c>
      <c r="E728" s="137"/>
      <c r="F728" s="1">
        <v>312787</v>
      </c>
      <c r="G728" s="5" t="s">
        <v>434</v>
      </c>
      <c r="H728" s="139"/>
      <c r="I728" s="9" t="s">
        <v>227</v>
      </c>
      <c r="J728" s="147"/>
      <c r="K728" s="95">
        <v>226183.16</v>
      </c>
      <c r="L728" s="9" t="s">
        <v>8</v>
      </c>
      <c r="M728" s="110">
        <v>184</v>
      </c>
      <c r="N728" s="26">
        <v>46119</v>
      </c>
    </row>
    <row r="729" spans="2:14" ht="90" customHeight="1" x14ac:dyDescent="0.3">
      <c r="B729" s="74">
        <v>2</v>
      </c>
      <c r="C729" s="13" t="s">
        <v>31</v>
      </c>
      <c r="D729" s="12" t="s">
        <v>19</v>
      </c>
      <c r="E729" s="72" t="s">
        <v>217</v>
      </c>
      <c r="F729" s="1">
        <v>318486</v>
      </c>
      <c r="G729" s="3" t="s">
        <v>435</v>
      </c>
      <c r="H729" s="35" t="s">
        <v>438</v>
      </c>
      <c r="I729" s="1" t="s">
        <v>6</v>
      </c>
      <c r="J729" s="50">
        <f>K729</f>
        <v>2986000</v>
      </c>
      <c r="K729" s="95">
        <v>2986000</v>
      </c>
      <c r="L729" s="5" t="s">
        <v>5</v>
      </c>
      <c r="M729" s="110">
        <v>185</v>
      </c>
      <c r="N729" s="26">
        <v>46119</v>
      </c>
    </row>
    <row r="730" spans="2:14" ht="93.75" customHeight="1" x14ac:dyDescent="0.3">
      <c r="B730" s="74">
        <v>2</v>
      </c>
      <c r="C730" s="13" t="s">
        <v>31</v>
      </c>
      <c r="D730" s="12" t="s">
        <v>19</v>
      </c>
      <c r="E730" s="72" t="s">
        <v>217</v>
      </c>
      <c r="F730" s="1">
        <v>318861</v>
      </c>
      <c r="G730" s="5" t="s">
        <v>115</v>
      </c>
      <c r="H730" s="35" t="s">
        <v>439</v>
      </c>
      <c r="I730" s="9" t="s">
        <v>9</v>
      </c>
      <c r="J730" s="50">
        <f>K730</f>
        <v>2237663.16</v>
      </c>
      <c r="K730" s="95">
        <v>2237663.16</v>
      </c>
      <c r="L730" s="9" t="s">
        <v>5</v>
      </c>
      <c r="M730" s="110">
        <v>186</v>
      </c>
      <c r="N730" s="26">
        <v>46119</v>
      </c>
    </row>
    <row r="731" spans="2:14" ht="42.75" customHeight="1" x14ac:dyDescent="0.3">
      <c r="B731" s="74">
        <v>2</v>
      </c>
      <c r="C731" s="134" t="s">
        <v>31</v>
      </c>
      <c r="D731" s="12" t="s">
        <v>19</v>
      </c>
      <c r="E731" s="136" t="s">
        <v>217</v>
      </c>
      <c r="F731" s="1">
        <v>320435</v>
      </c>
      <c r="G731" s="144" t="s">
        <v>69</v>
      </c>
      <c r="H731" s="138" t="s">
        <v>234</v>
      </c>
      <c r="I731" s="9" t="s">
        <v>219</v>
      </c>
      <c r="J731" s="146">
        <f>K731+K732</f>
        <v>199021.12</v>
      </c>
      <c r="K731" s="95">
        <v>31423.09</v>
      </c>
      <c r="L731" s="5" t="s">
        <v>5</v>
      </c>
      <c r="M731" s="110">
        <v>188</v>
      </c>
      <c r="N731" s="26">
        <v>46119</v>
      </c>
    </row>
    <row r="732" spans="2:14" ht="54.75" customHeight="1" x14ac:dyDescent="0.3">
      <c r="B732" s="74">
        <v>2</v>
      </c>
      <c r="C732" s="135"/>
      <c r="D732" s="12" t="s">
        <v>19</v>
      </c>
      <c r="E732" s="137"/>
      <c r="F732" s="1">
        <v>320435</v>
      </c>
      <c r="G732" s="145"/>
      <c r="H732" s="139"/>
      <c r="I732" s="9" t="s">
        <v>219</v>
      </c>
      <c r="J732" s="147"/>
      <c r="K732" s="95">
        <v>167598.03</v>
      </c>
      <c r="L732" s="5" t="s">
        <v>8</v>
      </c>
      <c r="M732" s="110">
        <v>189</v>
      </c>
      <c r="N732" s="26">
        <v>46119</v>
      </c>
    </row>
    <row r="733" spans="2:14" ht="54.75" customHeight="1" x14ac:dyDescent="0.3">
      <c r="B733" s="15">
        <v>1</v>
      </c>
      <c r="C733" s="134" t="s">
        <v>284</v>
      </c>
      <c r="D733" s="16" t="s">
        <v>256</v>
      </c>
      <c r="E733" s="136" t="s">
        <v>258</v>
      </c>
      <c r="F733" s="84">
        <v>328576</v>
      </c>
      <c r="G733" s="5" t="s">
        <v>312</v>
      </c>
      <c r="H733" s="144" t="s">
        <v>313</v>
      </c>
      <c r="I733" s="9" t="s">
        <v>219</v>
      </c>
      <c r="J733" s="146">
        <f>K733+K734</f>
        <v>249116</v>
      </c>
      <c r="K733" s="95">
        <v>211748.6</v>
      </c>
      <c r="L733" s="5" t="s">
        <v>5</v>
      </c>
      <c r="M733" s="116">
        <v>190</v>
      </c>
      <c r="N733" s="101">
        <v>46127</v>
      </c>
    </row>
    <row r="734" spans="2:14" ht="54.75" customHeight="1" x14ac:dyDescent="0.3">
      <c r="B734" s="15">
        <v>1</v>
      </c>
      <c r="C734" s="135"/>
      <c r="D734" s="16" t="s">
        <v>256</v>
      </c>
      <c r="E734" s="137"/>
      <c r="F734" s="84">
        <v>328576</v>
      </c>
      <c r="G734" s="5" t="s">
        <v>312</v>
      </c>
      <c r="H734" s="145"/>
      <c r="I734" s="9" t="s">
        <v>219</v>
      </c>
      <c r="J734" s="147"/>
      <c r="K734" s="95">
        <v>37367.4</v>
      </c>
      <c r="L734" s="5" t="s">
        <v>8</v>
      </c>
      <c r="M734" s="116">
        <v>191</v>
      </c>
      <c r="N734" s="101">
        <v>46127</v>
      </c>
    </row>
    <row r="735" spans="2:14" ht="54.75" customHeight="1" x14ac:dyDescent="0.3">
      <c r="B735" s="74">
        <v>2</v>
      </c>
      <c r="C735" s="12" t="s">
        <v>31</v>
      </c>
      <c r="D735" s="16" t="s">
        <v>273</v>
      </c>
      <c r="E735" s="72" t="s">
        <v>274</v>
      </c>
      <c r="F735" s="84">
        <v>332807</v>
      </c>
      <c r="G735" s="8" t="s">
        <v>239</v>
      </c>
      <c r="H735" s="123" t="s">
        <v>440</v>
      </c>
      <c r="I735" s="9" t="s">
        <v>6</v>
      </c>
      <c r="J735" s="51">
        <f>K735</f>
        <v>1000000</v>
      </c>
      <c r="K735" s="95">
        <v>1000000</v>
      </c>
      <c r="L735" s="5" t="s">
        <v>5</v>
      </c>
      <c r="M735" s="116">
        <v>192</v>
      </c>
      <c r="N735" s="101">
        <v>46127</v>
      </c>
    </row>
    <row r="736" spans="2:14" ht="54.75" customHeight="1" x14ac:dyDescent="0.3">
      <c r="B736" s="15">
        <v>1</v>
      </c>
      <c r="C736" s="134" t="s">
        <v>284</v>
      </c>
      <c r="D736" s="16" t="s">
        <v>256</v>
      </c>
      <c r="E736" s="136" t="s">
        <v>258</v>
      </c>
      <c r="F736" s="125">
        <v>326965</v>
      </c>
      <c r="G736" s="125" t="s">
        <v>441</v>
      </c>
      <c r="H736" s="200" t="s">
        <v>442</v>
      </c>
      <c r="I736" s="9" t="s">
        <v>53</v>
      </c>
      <c r="J736" s="146">
        <f>K736+K737</f>
        <v>133063.90000000002</v>
      </c>
      <c r="K736" s="69">
        <v>113104.32000000001</v>
      </c>
      <c r="L736" s="5" t="s">
        <v>5</v>
      </c>
      <c r="M736" s="116">
        <v>195</v>
      </c>
      <c r="N736" s="101">
        <v>46128</v>
      </c>
    </row>
    <row r="737" spans="2:14" ht="54.75" customHeight="1" x14ac:dyDescent="0.3">
      <c r="B737" s="15">
        <v>1</v>
      </c>
      <c r="C737" s="135"/>
      <c r="D737" s="16" t="s">
        <v>256</v>
      </c>
      <c r="E737" s="137"/>
      <c r="F737" s="125">
        <v>326965</v>
      </c>
      <c r="G737" s="125" t="s">
        <v>441</v>
      </c>
      <c r="H737" s="201"/>
      <c r="I737" s="9" t="s">
        <v>53</v>
      </c>
      <c r="J737" s="147"/>
      <c r="K737" s="69">
        <v>19959.580000000002</v>
      </c>
      <c r="L737" s="5" t="s">
        <v>8</v>
      </c>
      <c r="M737" s="116">
        <v>196</v>
      </c>
      <c r="N737" s="101">
        <v>46128</v>
      </c>
    </row>
    <row r="738" spans="2:14" ht="54.75" customHeight="1" x14ac:dyDescent="0.3">
      <c r="B738" s="15">
        <v>1</v>
      </c>
      <c r="C738" s="134" t="s">
        <v>284</v>
      </c>
      <c r="D738" s="16" t="s">
        <v>256</v>
      </c>
      <c r="E738" s="136" t="s">
        <v>258</v>
      </c>
      <c r="F738" s="124">
        <v>327858</v>
      </c>
      <c r="G738" s="125" t="s">
        <v>375</v>
      </c>
      <c r="H738" s="200" t="s">
        <v>378</v>
      </c>
      <c r="I738" s="9" t="s">
        <v>219</v>
      </c>
      <c r="J738" s="146">
        <f>K738+K739</f>
        <v>291687.73</v>
      </c>
      <c r="K738" s="69">
        <v>247934.57</v>
      </c>
      <c r="L738" s="5" t="s">
        <v>5</v>
      </c>
      <c r="M738" s="116">
        <v>197</v>
      </c>
      <c r="N738" s="101">
        <v>46128</v>
      </c>
    </row>
    <row r="739" spans="2:14" ht="54.75" customHeight="1" x14ac:dyDescent="0.3">
      <c r="B739" s="15">
        <v>1</v>
      </c>
      <c r="C739" s="135"/>
      <c r="D739" s="16" t="s">
        <v>256</v>
      </c>
      <c r="E739" s="137"/>
      <c r="F739" s="124">
        <v>327858</v>
      </c>
      <c r="G739" s="125" t="s">
        <v>375</v>
      </c>
      <c r="H739" s="201"/>
      <c r="I739" s="9" t="s">
        <v>219</v>
      </c>
      <c r="J739" s="147"/>
      <c r="K739" s="69">
        <v>43753.16</v>
      </c>
      <c r="L739" s="5" t="s">
        <v>8</v>
      </c>
      <c r="M739" s="116">
        <v>198</v>
      </c>
      <c r="N739" s="101">
        <v>46128</v>
      </c>
    </row>
    <row r="740" spans="2:14" ht="54.75" customHeight="1" x14ac:dyDescent="0.3">
      <c r="B740" s="74">
        <v>1</v>
      </c>
      <c r="C740" s="134" t="s">
        <v>221</v>
      </c>
      <c r="D740" s="12" t="s">
        <v>256</v>
      </c>
      <c r="E740" s="136" t="s">
        <v>258</v>
      </c>
      <c r="F740" s="127">
        <v>328979</v>
      </c>
      <c r="G740" s="74" t="s">
        <v>424</v>
      </c>
      <c r="H740" s="138" t="s">
        <v>437</v>
      </c>
      <c r="I740" s="9" t="s">
        <v>377</v>
      </c>
      <c r="J740" s="146">
        <f>K740+K741</f>
        <v>128520</v>
      </c>
      <c r="K740" s="69">
        <v>109242</v>
      </c>
      <c r="L740" s="5" t="s">
        <v>5</v>
      </c>
      <c r="M740" s="116">
        <v>199</v>
      </c>
      <c r="N740" s="101">
        <v>46133</v>
      </c>
    </row>
    <row r="741" spans="2:14" ht="54.75" customHeight="1" x14ac:dyDescent="0.3">
      <c r="B741" s="74">
        <v>1</v>
      </c>
      <c r="C741" s="135"/>
      <c r="D741" s="12" t="s">
        <v>256</v>
      </c>
      <c r="E741" s="137"/>
      <c r="F741" s="127">
        <v>328979</v>
      </c>
      <c r="G741" s="74" t="s">
        <v>424</v>
      </c>
      <c r="H741" s="139"/>
      <c r="I741" s="9" t="s">
        <v>377</v>
      </c>
      <c r="J741" s="147"/>
      <c r="K741" s="69">
        <v>19278</v>
      </c>
      <c r="L741" s="5" t="s">
        <v>8</v>
      </c>
      <c r="M741" s="116">
        <v>200</v>
      </c>
      <c r="N741" s="101">
        <v>46133</v>
      </c>
    </row>
    <row r="742" spans="2:14" ht="54.75" customHeight="1" x14ac:dyDescent="0.3">
      <c r="B742" s="15">
        <v>2</v>
      </c>
      <c r="C742" s="134" t="s">
        <v>31</v>
      </c>
      <c r="D742" s="16" t="s">
        <v>273</v>
      </c>
      <c r="E742" s="142" t="s">
        <v>274</v>
      </c>
      <c r="F742" s="127">
        <v>341126</v>
      </c>
      <c r="G742" s="126" t="s">
        <v>444</v>
      </c>
      <c r="H742" s="200" t="s">
        <v>443</v>
      </c>
      <c r="I742" s="9" t="s">
        <v>7</v>
      </c>
      <c r="J742" s="146">
        <f>K742+K743</f>
        <v>308244.3</v>
      </c>
      <c r="K742" s="69">
        <v>267354.75</v>
      </c>
      <c r="L742" s="5" t="s">
        <v>5</v>
      </c>
      <c r="M742" s="116">
        <v>201</v>
      </c>
      <c r="N742" s="101">
        <v>46133</v>
      </c>
    </row>
    <row r="743" spans="2:14" ht="54.75" customHeight="1" x14ac:dyDescent="0.3">
      <c r="B743" s="15">
        <v>2</v>
      </c>
      <c r="C743" s="135"/>
      <c r="D743" s="16" t="s">
        <v>273</v>
      </c>
      <c r="E743" s="143"/>
      <c r="F743" s="127">
        <v>341126</v>
      </c>
      <c r="G743" s="126" t="s">
        <v>444</v>
      </c>
      <c r="H743" s="201"/>
      <c r="I743" s="9" t="s">
        <v>7</v>
      </c>
      <c r="J743" s="147"/>
      <c r="K743" s="69">
        <v>40889.550000000003</v>
      </c>
      <c r="L743" s="5" t="s">
        <v>8</v>
      </c>
      <c r="M743" s="116">
        <v>202</v>
      </c>
      <c r="N743" s="101">
        <v>46133</v>
      </c>
    </row>
    <row r="744" spans="2:14" ht="54.75" customHeight="1" x14ac:dyDescent="0.3">
      <c r="B744" s="15">
        <v>4</v>
      </c>
      <c r="C744" s="13" t="s">
        <v>32</v>
      </c>
      <c r="D744" s="12" t="s">
        <v>21</v>
      </c>
      <c r="E744" s="15" t="s">
        <v>37</v>
      </c>
      <c r="F744" s="127">
        <v>314685</v>
      </c>
      <c r="G744" s="5" t="s">
        <v>239</v>
      </c>
      <c r="H744" s="8" t="s">
        <v>240</v>
      </c>
      <c r="I744" s="9" t="s">
        <v>11</v>
      </c>
      <c r="J744" s="51">
        <f>K744</f>
        <v>22406829.030000001</v>
      </c>
      <c r="K744" s="69">
        <v>22406829.030000001</v>
      </c>
      <c r="L744" s="5" t="s">
        <v>5</v>
      </c>
      <c r="M744" s="116">
        <v>203</v>
      </c>
      <c r="N744" s="101">
        <v>46133</v>
      </c>
    </row>
    <row r="745" spans="2:14" ht="54.75" customHeight="1" x14ac:dyDescent="0.3">
      <c r="B745" s="15">
        <v>3</v>
      </c>
      <c r="C745" s="12" t="s">
        <v>47</v>
      </c>
      <c r="D745" s="12" t="s">
        <v>48</v>
      </c>
      <c r="E745" s="15" t="s">
        <v>49</v>
      </c>
      <c r="F745" s="21">
        <v>328124</v>
      </c>
      <c r="G745" s="8" t="s">
        <v>78</v>
      </c>
      <c r="H745" s="8" t="s">
        <v>163</v>
      </c>
      <c r="I745" s="9" t="s">
        <v>226</v>
      </c>
      <c r="J745" s="51">
        <f>K745</f>
        <v>104930.14</v>
      </c>
      <c r="K745" s="69">
        <v>104930.14</v>
      </c>
      <c r="L745" s="5" t="s">
        <v>8</v>
      </c>
      <c r="M745" s="116">
        <v>205</v>
      </c>
      <c r="N745" s="101">
        <v>46133</v>
      </c>
    </row>
    <row r="746" spans="2:14" ht="39" customHeight="1" x14ac:dyDescent="0.3">
      <c r="B746" s="74">
        <v>1</v>
      </c>
      <c r="C746" s="134" t="s">
        <v>221</v>
      </c>
      <c r="D746" s="12" t="s">
        <v>256</v>
      </c>
      <c r="E746" s="136" t="s">
        <v>258</v>
      </c>
      <c r="F746" s="21">
        <v>326863</v>
      </c>
      <c r="G746" s="129" t="s">
        <v>445</v>
      </c>
      <c r="H746" s="144" t="s">
        <v>447</v>
      </c>
      <c r="I746" s="9" t="s">
        <v>20</v>
      </c>
      <c r="J746" s="146">
        <f>K746+K747</f>
        <v>135303.82999999999</v>
      </c>
      <c r="K746" s="130">
        <v>115008.26</v>
      </c>
      <c r="L746" s="5" t="s">
        <v>5</v>
      </c>
      <c r="M746" s="116">
        <v>206</v>
      </c>
      <c r="N746" s="101">
        <v>46134</v>
      </c>
    </row>
    <row r="747" spans="2:14" ht="38.25" customHeight="1" x14ac:dyDescent="0.3">
      <c r="B747" s="74">
        <v>1</v>
      </c>
      <c r="C747" s="135"/>
      <c r="D747" s="12" t="s">
        <v>256</v>
      </c>
      <c r="E747" s="137"/>
      <c r="F747" s="21">
        <v>326863</v>
      </c>
      <c r="G747" s="129" t="s">
        <v>445</v>
      </c>
      <c r="H747" s="145"/>
      <c r="I747" s="9" t="s">
        <v>20</v>
      </c>
      <c r="J747" s="147"/>
      <c r="K747" s="130">
        <v>20295.57</v>
      </c>
      <c r="L747" s="5" t="s">
        <v>8</v>
      </c>
      <c r="M747" s="116">
        <v>207</v>
      </c>
      <c r="N747" s="101">
        <v>46134</v>
      </c>
    </row>
    <row r="748" spans="2:14" ht="54.75" customHeight="1" x14ac:dyDescent="0.3">
      <c r="B748" s="15">
        <v>2</v>
      </c>
      <c r="C748" s="13" t="s">
        <v>31</v>
      </c>
      <c r="D748" s="12" t="s">
        <v>19</v>
      </c>
      <c r="E748" s="15" t="s">
        <v>61</v>
      </c>
      <c r="F748" s="9">
        <v>318761</v>
      </c>
      <c r="G748" s="5" t="s">
        <v>115</v>
      </c>
      <c r="H748" s="31" t="s">
        <v>246</v>
      </c>
      <c r="I748" s="9" t="s">
        <v>9</v>
      </c>
      <c r="J748" s="51">
        <f>K748</f>
        <v>1335455.21</v>
      </c>
      <c r="K748" s="130">
        <v>1335455.21</v>
      </c>
      <c r="L748" s="5" t="s">
        <v>5</v>
      </c>
      <c r="M748" s="128">
        <v>208</v>
      </c>
      <c r="N748" s="29">
        <v>46134</v>
      </c>
    </row>
    <row r="749" spans="2:14" ht="54.75" customHeight="1" x14ac:dyDescent="0.3">
      <c r="B749" s="74">
        <v>3</v>
      </c>
      <c r="C749" s="11" t="s">
        <v>47</v>
      </c>
      <c r="D749" s="16" t="s">
        <v>48</v>
      </c>
      <c r="E749" s="68" t="s">
        <v>49</v>
      </c>
      <c r="F749" s="9">
        <v>328124</v>
      </c>
      <c r="G749" s="5" t="s">
        <v>78</v>
      </c>
      <c r="H749" s="5" t="s">
        <v>163</v>
      </c>
      <c r="I749" s="9" t="s">
        <v>303</v>
      </c>
      <c r="J749" s="51">
        <f>K749</f>
        <v>686081.62</v>
      </c>
      <c r="K749" s="130">
        <v>686081.62</v>
      </c>
      <c r="L749" s="5" t="s">
        <v>5</v>
      </c>
      <c r="M749" s="128">
        <v>210</v>
      </c>
      <c r="N749" s="29">
        <v>46134</v>
      </c>
    </row>
    <row r="750" spans="2:14" ht="54.75" customHeight="1" x14ac:dyDescent="0.3">
      <c r="B750" s="74">
        <v>3</v>
      </c>
      <c r="C750" s="11" t="s">
        <v>47</v>
      </c>
      <c r="D750" s="16" t="s">
        <v>48</v>
      </c>
      <c r="E750" s="142" t="s">
        <v>49</v>
      </c>
      <c r="F750" s="125">
        <v>329568</v>
      </c>
      <c r="G750" s="125" t="s">
        <v>446</v>
      </c>
      <c r="H750" s="144" t="s">
        <v>448</v>
      </c>
      <c r="I750" s="9" t="s">
        <v>7</v>
      </c>
      <c r="J750" s="146">
        <f>K750+K751</f>
        <v>5603728.3999999994</v>
      </c>
      <c r="K750" s="130">
        <v>4860376.68</v>
      </c>
      <c r="L750" s="5" t="s">
        <v>5</v>
      </c>
      <c r="M750" s="128">
        <v>211</v>
      </c>
      <c r="N750" s="29">
        <v>46134</v>
      </c>
    </row>
    <row r="751" spans="2:14" ht="54.75" customHeight="1" x14ac:dyDescent="0.3">
      <c r="B751" s="74">
        <v>3</v>
      </c>
      <c r="C751" s="11" t="s">
        <v>47</v>
      </c>
      <c r="D751" s="16" t="s">
        <v>48</v>
      </c>
      <c r="E751" s="152"/>
      <c r="F751" s="125">
        <v>329568</v>
      </c>
      <c r="G751" s="125" t="s">
        <v>446</v>
      </c>
      <c r="H751" s="145"/>
      <c r="I751" s="9" t="s">
        <v>7</v>
      </c>
      <c r="J751" s="147"/>
      <c r="K751" s="130">
        <v>743351.72</v>
      </c>
      <c r="L751" s="5" t="s">
        <v>8</v>
      </c>
      <c r="M751" s="128">
        <v>212</v>
      </c>
      <c r="N751" s="29">
        <v>46134</v>
      </c>
    </row>
    <row r="752" spans="2:14" ht="54.75" customHeight="1" x14ac:dyDescent="0.3">
      <c r="B752" s="15">
        <v>7</v>
      </c>
      <c r="C752" s="134" t="s">
        <v>30</v>
      </c>
      <c r="D752" s="12" t="s">
        <v>64</v>
      </c>
      <c r="E752" s="142" t="s">
        <v>30</v>
      </c>
      <c r="F752" s="21">
        <v>338556</v>
      </c>
      <c r="G752" s="144" t="s">
        <v>4</v>
      </c>
      <c r="H752" s="144" t="s">
        <v>149</v>
      </c>
      <c r="I752" s="9" t="s">
        <v>65</v>
      </c>
      <c r="J752" s="148">
        <f>K752+K753</f>
        <v>1768785.08</v>
      </c>
      <c r="K752" s="130">
        <v>822815.14</v>
      </c>
      <c r="L752" s="5" t="s">
        <v>5</v>
      </c>
      <c r="M752" s="131">
        <v>213</v>
      </c>
      <c r="N752" s="132">
        <v>46135</v>
      </c>
    </row>
    <row r="753" spans="2:14" ht="54.75" customHeight="1" x14ac:dyDescent="0.3">
      <c r="B753" s="15">
        <v>7</v>
      </c>
      <c r="C753" s="135"/>
      <c r="D753" s="12" t="s">
        <v>64</v>
      </c>
      <c r="E753" s="143"/>
      <c r="F753" s="21">
        <v>338556</v>
      </c>
      <c r="G753" s="145"/>
      <c r="H753" s="145"/>
      <c r="I753" s="9" t="s">
        <v>65</v>
      </c>
      <c r="J753" s="149"/>
      <c r="K753" s="130">
        <v>945969.94</v>
      </c>
      <c r="L753" s="5" t="s">
        <v>8</v>
      </c>
      <c r="M753" s="131">
        <v>214</v>
      </c>
      <c r="N753" s="132">
        <v>46135</v>
      </c>
    </row>
    <row r="754" spans="2:14" ht="92.25" customHeight="1" x14ac:dyDescent="0.3">
      <c r="B754" s="15">
        <v>2</v>
      </c>
      <c r="C754" s="13" t="s">
        <v>31</v>
      </c>
      <c r="D754" s="12" t="s">
        <v>19</v>
      </c>
      <c r="E754" s="15" t="s">
        <v>61</v>
      </c>
      <c r="F754" s="21">
        <v>328555</v>
      </c>
      <c r="G754" s="8" t="s">
        <v>106</v>
      </c>
      <c r="H754" s="8" t="s">
        <v>449</v>
      </c>
      <c r="I754" s="9" t="s">
        <v>6</v>
      </c>
      <c r="J754" s="46">
        <f>K754</f>
        <v>2000000</v>
      </c>
      <c r="K754" s="130">
        <v>2000000</v>
      </c>
      <c r="L754" s="5" t="s">
        <v>5</v>
      </c>
      <c r="M754" s="128">
        <v>218</v>
      </c>
      <c r="N754" s="29">
        <v>46140</v>
      </c>
    </row>
    <row r="755" spans="2:14" ht="95.25" customHeight="1" x14ac:dyDescent="0.3">
      <c r="B755" s="15">
        <v>2</v>
      </c>
      <c r="C755" s="13" t="s">
        <v>31</v>
      </c>
      <c r="D755" s="12" t="s">
        <v>19</v>
      </c>
      <c r="E755" s="15" t="s">
        <v>61</v>
      </c>
      <c r="F755" s="21">
        <v>319086</v>
      </c>
      <c r="G755" s="5" t="s">
        <v>115</v>
      </c>
      <c r="H755" s="37" t="s">
        <v>278</v>
      </c>
      <c r="I755" s="9" t="s">
        <v>9</v>
      </c>
      <c r="J755" s="46">
        <f>K755</f>
        <v>891254.31</v>
      </c>
      <c r="K755" s="130">
        <v>891254.31</v>
      </c>
      <c r="L755" s="5" t="s">
        <v>5</v>
      </c>
      <c r="M755" s="128">
        <v>219</v>
      </c>
      <c r="N755" s="29">
        <v>46140</v>
      </c>
    </row>
    <row r="756" spans="2:14" ht="54.75" customHeight="1" x14ac:dyDescent="0.3">
      <c r="B756" s="15">
        <v>4</v>
      </c>
      <c r="C756" s="134" t="s">
        <v>32</v>
      </c>
      <c r="D756" s="12" t="s">
        <v>21</v>
      </c>
      <c r="E756" s="136" t="s">
        <v>37</v>
      </c>
      <c r="F756" s="21">
        <v>328339</v>
      </c>
      <c r="G756" s="144" t="s">
        <v>95</v>
      </c>
      <c r="H756" s="138" t="s">
        <v>161</v>
      </c>
      <c r="I756" s="9" t="s">
        <v>219</v>
      </c>
      <c r="J756" s="148">
        <f>K756+K757</f>
        <v>16792545.379999999</v>
      </c>
      <c r="K756" s="130">
        <v>14564962.82</v>
      </c>
      <c r="L756" s="5" t="s">
        <v>5</v>
      </c>
      <c r="M756" s="131">
        <v>221</v>
      </c>
      <c r="N756" s="132">
        <v>46141</v>
      </c>
    </row>
    <row r="757" spans="2:14" ht="54.75" customHeight="1" x14ac:dyDescent="0.3">
      <c r="B757" s="15">
        <v>4</v>
      </c>
      <c r="C757" s="135"/>
      <c r="D757" s="12" t="s">
        <v>21</v>
      </c>
      <c r="E757" s="137"/>
      <c r="F757" s="21">
        <v>328339</v>
      </c>
      <c r="G757" s="153"/>
      <c r="H757" s="139"/>
      <c r="I757" s="9" t="s">
        <v>219</v>
      </c>
      <c r="J757" s="149"/>
      <c r="K757" s="130">
        <v>2227582.56</v>
      </c>
      <c r="L757" s="5" t="s">
        <v>8</v>
      </c>
      <c r="M757" s="131">
        <v>222</v>
      </c>
      <c r="N757" s="132">
        <v>46141</v>
      </c>
    </row>
    <row r="758" spans="2:14" ht="78.75" customHeight="1" x14ac:dyDescent="0.3">
      <c r="B758" s="15">
        <v>2</v>
      </c>
      <c r="C758" s="13" t="s">
        <v>31</v>
      </c>
      <c r="D758" s="12" t="s">
        <v>19</v>
      </c>
      <c r="E758" s="15" t="s">
        <v>217</v>
      </c>
      <c r="F758" s="21">
        <v>318879</v>
      </c>
      <c r="G758" s="5" t="s">
        <v>115</v>
      </c>
      <c r="H758" s="35" t="s">
        <v>331</v>
      </c>
      <c r="I758" s="9" t="s">
        <v>6</v>
      </c>
      <c r="J758" s="46">
        <f>K758</f>
        <v>1500000</v>
      </c>
      <c r="K758" s="130">
        <v>1500000</v>
      </c>
      <c r="L758" s="5" t="s">
        <v>5</v>
      </c>
      <c r="M758" s="131">
        <v>223</v>
      </c>
      <c r="N758" s="132">
        <v>46141</v>
      </c>
    </row>
    <row r="759" spans="2:14" ht="27" customHeight="1" x14ac:dyDescent="0.3">
      <c r="B759" s="106"/>
      <c r="C759" s="106"/>
      <c r="D759" s="107"/>
      <c r="E759" s="60"/>
      <c r="F759" s="60"/>
      <c r="G759" s="60"/>
      <c r="H759" s="63" t="s">
        <v>67</v>
      </c>
      <c r="I759" s="106"/>
      <c r="J759" s="39">
        <f>SUBTOTAL(9, J7:J758)</f>
        <v>1361048015.7699995</v>
      </c>
      <c r="K759" s="39">
        <f>SUBTOTAL(9, K7:K758)</f>
        <v>1361048015.7699983</v>
      </c>
      <c r="L759" s="108"/>
      <c r="M759" s="120"/>
      <c r="N759" s="109"/>
    </row>
  </sheetData>
  <protectedRanges>
    <protectedRange sqref="E229 E232" name="borceag_3_7" securityDescriptor="O:WDG:WDD:(A;;CC;;;S-1-5-21-2784544311-199262477-2526794783-14925)"/>
    <protectedRange sqref="E254:E255" name="borceag_1" securityDescriptor="O:WDG:WDD:(A;;CC;;;S-1-5-21-2784544311-199262477-2526794783-14925)"/>
    <protectedRange sqref="E251:E252" name="borceag_3_7_1" securityDescriptor="O:WDG:WDD:(A;;CC;;;S-1-5-21-2784544311-199262477-2526794783-14925)"/>
  </protectedRanges>
  <autoFilter ref="B6:N758" xr:uid="{00000000-0001-0000-0000-000000000000}"/>
  <mergeCells count="1139">
    <mergeCell ref="J756:J757"/>
    <mergeCell ref="G756:G757"/>
    <mergeCell ref="H756:H757"/>
    <mergeCell ref="C756:C757"/>
    <mergeCell ref="E756:E757"/>
    <mergeCell ref="C309:C311"/>
    <mergeCell ref="B309:B311"/>
    <mergeCell ref="C752:C753"/>
    <mergeCell ref="E752:E753"/>
    <mergeCell ref="G752:G753"/>
    <mergeCell ref="H752:H753"/>
    <mergeCell ref="J752:J753"/>
    <mergeCell ref="J740:J741"/>
    <mergeCell ref="C740:C741"/>
    <mergeCell ref="E740:E741"/>
    <mergeCell ref="H740:H741"/>
    <mergeCell ref="J742:J743"/>
    <mergeCell ref="H742:H743"/>
    <mergeCell ref="C742:C743"/>
    <mergeCell ref="E742:E743"/>
    <mergeCell ref="C736:C737"/>
    <mergeCell ref="E736:E737"/>
    <mergeCell ref="C738:C739"/>
    <mergeCell ref="E738:E739"/>
    <mergeCell ref="H736:H737"/>
    <mergeCell ref="H738:H739"/>
    <mergeCell ref="J736:J737"/>
    <mergeCell ref="J738:J739"/>
    <mergeCell ref="H746:H747"/>
    <mergeCell ref="H750:H751"/>
    <mergeCell ref="C746:C747"/>
    <mergeCell ref="E746:E747"/>
    <mergeCell ref="J746:J747"/>
    <mergeCell ref="E750:E751"/>
    <mergeCell ref="J750:J751"/>
    <mergeCell ref="E718:E719"/>
    <mergeCell ref="H718:H719"/>
    <mergeCell ref="J718:J719"/>
    <mergeCell ref="C722:C723"/>
    <mergeCell ref="E722:E723"/>
    <mergeCell ref="F722:F723"/>
    <mergeCell ref="G722:G723"/>
    <mergeCell ref="H722:H723"/>
    <mergeCell ref="J722:J723"/>
    <mergeCell ref="J725:J726"/>
    <mergeCell ref="J727:J728"/>
    <mergeCell ref="J731:J732"/>
    <mergeCell ref="C725:C726"/>
    <mergeCell ref="E725:E726"/>
    <mergeCell ref="H725:H726"/>
    <mergeCell ref="H727:H728"/>
    <mergeCell ref="E727:E728"/>
    <mergeCell ref="C731:C732"/>
    <mergeCell ref="E731:E732"/>
    <mergeCell ref="G731:G732"/>
    <mergeCell ref="H731:H732"/>
    <mergeCell ref="J688:J689"/>
    <mergeCell ref="E684:E685"/>
    <mergeCell ref="E686:E687"/>
    <mergeCell ref="E688:E689"/>
    <mergeCell ref="C684:C685"/>
    <mergeCell ref="C686:C687"/>
    <mergeCell ref="C688:C689"/>
    <mergeCell ref="J733:J734"/>
    <mergeCell ref="H733:H734"/>
    <mergeCell ref="C733:C734"/>
    <mergeCell ref="E733:E734"/>
    <mergeCell ref="C708:C709"/>
    <mergeCell ref="E708:E709"/>
    <mergeCell ref="H708:H709"/>
    <mergeCell ref="J708:J709"/>
    <mergeCell ref="C710:C711"/>
    <mergeCell ref="E710:E711"/>
    <mergeCell ref="H710:H711"/>
    <mergeCell ref="J710:J711"/>
    <mergeCell ref="C712:C713"/>
    <mergeCell ref="E712:E713"/>
    <mergeCell ref="H712:H713"/>
    <mergeCell ref="J712:J713"/>
    <mergeCell ref="C714:C715"/>
    <mergeCell ref="E714:E715"/>
    <mergeCell ref="H714:H715"/>
    <mergeCell ref="J714:J715"/>
    <mergeCell ref="C716:C717"/>
    <mergeCell ref="E716:E717"/>
    <mergeCell ref="H716:H717"/>
    <mergeCell ref="J716:J717"/>
    <mergeCell ref="C718:C719"/>
    <mergeCell ref="E642:E643"/>
    <mergeCell ref="F642:F643"/>
    <mergeCell ref="G642:G643"/>
    <mergeCell ref="H642:H643"/>
    <mergeCell ref="J642:J643"/>
    <mergeCell ref="E622:E623"/>
    <mergeCell ref="E635:E636"/>
    <mergeCell ref="J704:J705"/>
    <mergeCell ref="H704:H705"/>
    <mergeCell ref="E704:E705"/>
    <mergeCell ref="C704:C705"/>
    <mergeCell ref="J694:J695"/>
    <mergeCell ref="J697:J698"/>
    <mergeCell ref="H697:H698"/>
    <mergeCell ref="C697:C698"/>
    <mergeCell ref="E697:E698"/>
    <mergeCell ref="H630:H631"/>
    <mergeCell ref="H624:H625"/>
    <mergeCell ref="C630:C631"/>
    <mergeCell ref="E630:E631"/>
    <mergeCell ref="H633:H634"/>
    <mergeCell ref="C633:C634"/>
    <mergeCell ref="E633:E634"/>
    <mergeCell ref="C624:C625"/>
    <mergeCell ref="E624:E625"/>
    <mergeCell ref="H637:H638"/>
    <mergeCell ref="J637:J638"/>
    <mergeCell ref="C637:C638"/>
    <mergeCell ref="G633:G634"/>
    <mergeCell ref="J633:J634"/>
    <mergeCell ref="J684:J685"/>
    <mergeCell ref="J686:J687"/>
    <mergeCell ref="H668:H669"/>
    <mergeCell ref="C668:C669"/>
    <mergeCell ref="E668:E669"/>
    <mergeCell ref="J674:J675"/>
    <mergeCell ref="C674:C675"/>
    <mergeCell ref="E674:E675"/>
    <mergeCell ref="H674:H675"/>
    <mergeCell ref="J660:J661"/>
    <mergeCell ref="J662:J663"/>
    <mergeCell ref="C660:C661"/>
    <mergeCell ref="C662:C663"/>
    <mergeCell ref="E660:E661"/>
    <mergeCell ref="C657:C658"/>
    <mergeCell ref="E657:E658"/>
    <mergeCell ref="J644:J645"/>
    <mergeCell ref="E644:E645"/>
    <mergeCell ref="H644:H645"/>
    <mergeCell ref="C644:C645"/>
    <mergeCell ref="J657:J658"/>
    <mergeCell ref="H657:H658"/>
    <mergeCell ref="E666:E667"/>
    <mergeCell ref="J666:J667"/>
    <mergeCell ref="H664:H665"/>
    <mergeCell ref="E652:E653"/>
    <mergeCell ref="C654:C655"/>
    <mergeCell ref="E654:E655"/>
    <mergeCell ref="G542:G544"/>
    <mergeCell ref="H542:H544"/>
    <mergeCell ref="C547:C548"/>
    <mergeCell ref="C549:C551"/>
    <mergeCell ref="H549:H551"/>
    <mergeCell ref="C553:C554"/>
    <mergeCell ref="J547:J548"/>
    <mergeCell ref="J555:J557"/>
    <mergeCell ref="J553:J554"/>
    <mergeCell ref="G553:G554"/>
    <mergeCell ref="H553:H554"/>
    <mergeCell ref="E553:E554"/>
    <mergeCell ref="J677:J678"/>
    <mergeCell ref="C679:C680"/>
    <mergeCell ref="E679:E680"/>
    <mergeCell ref="H679:H680"/>
    <mergeCell ref="J679:J680"/>
    <mergeCell ref="E662:E663"/>
    <mergeCell ref="C611:C612"/>
    <mergeCell ref="E611:E612"/>
    <mergeCell ref="J630:J631"/>
    <mergeCell ref="C647:C648"/>
    <mergeCell ref="E647:E648"/>
    <mergeCell ref="H647:H648"/>
    <mergeCell ref="J647:J648"/>
    <mergeCell ref="C649:C650"/>
    <mergeCell ref="E649:E650"/>
    <mergeCell ref="H649:H650"/>
    <mergeCell ref="J649:J650"/>
    <mergeCell ref="H622:H623"/>
    <mergeCell ref="J611:J612"/>
    <mergeCell ref="J668:J669"/>
    <mergeCell ref="E505:E507"/>
    <mergeCell ref="G505:G507"/>
    <mergeCell ref="C498:C499"/>
    <mergeCell ref="E498:E499"/>
    <mergeCell ref="F498:F499"/>
    <mergeCell ref="G498:G499"/>
    <mergeCell ref="H498:H499"/>
    <mergeCell ref="J498:J499"/>
    <mergeCell ref="C483:C484"/>
    <mergeCell ref="E483:E484"/>
    <mergeCell ref="J483:J484"/>
    <mergeCell ref="H483:H484"/>
    <mergeCell ref="E476:E477"/>
    <mergeCell ref="H476:H477"/>
    <mergeCell ref="G468:G469"/>
    <mergeCell ref="E468:E469"/>
    <mergeCell ref="C468:C469"/>
    <mergeCell ref="H468:H469"/>
    <mergeCell ref="J468:J469"/>
    <mergeCell ref="G474:G475"/>
    <mergeCell ref="E474:E475"/>
    <mergeCell ref="H481:H482"/>
    <mergeCell ref="J481:J482"/>
    <mergeCell ref="J474:J475"/>
    <mergeCell ref="H505:H507"/>
    <mergeCell ref="J505:J507"/>
    <mergeCell ref="C501:C503"/>
    <mergeCell ref="E501:E503"/>
    <mergeCell ref="H501:H503"/>
    <mergeCell ref="J501:J503"/>
    <mergeCell ref="C505:C507"/>
    <mergeCell ref="J452:J453"/>
    <mergeCell ref="J457:J459"/>
    <mergeCell ref="C449:C450"/>
    <mergeCell ref="C460:C461"/>
    <mergeCell ref="E460:E461"/>
    <mergeCell ref="F460:F461"/>
    <mergeCell ref="G460:G461"/>
    <mergeCell ref="H460:H461"/>
    <mergeCell ref="J460:J461"/>
    <mergeCell ref="H465:H467"/>
    <mergeCell ref="I465:I467"/>
    <mergeCell ref="C465:C467"/>
    <mergeCell ref="E465:E467"/>
    <mergeCell ref="C478:C479"/>
    <mergeCell ref="E478:E479"/>
    <mergeCell ref="E481:E482"/>
    <mergeCell ref="C481:C482"/>
    <mergeCell ref="H478:H479"/>
    <mergeCell ref="J478:J479"/>
    <mergeCell ref="J476:J477"/>
    <mergeCell ref="C476:C477"/>
    <mergeCell ref="G465:G467"/>
    <mergeCell ref="J465:J467"/>
    <mergeCell ref="E449:E450"/>
    <mergeCell ref="C452:C453"/>
    <mergeCell ref="E452:E453"/>
    <mergeCell ref="H457:H459"/>
    <mergeCell ref="C457:C459"/>
    <mergeCell ref="E457:E459"/>
    <mergeCell ref="C474:C475"/>
    <mergeCell ref="H474:H475"/>
    <mergeCell ref="E339:E340"/>
    <mergeCell ref="C339:C340"/>
    <mergeCell ref="J335:J336"/>
    <mergeCell ref="J337:J338"/>
    <mergeCell ref="H394:H396"/>
    <mergeCell ref="E394:E396"/>
    <mergeCell ref="C394:C396"/>
    <mergeCell ref="J394:J396"/>
    <mergeCell ref="H335:H336"/>
    <mergeCell ref="H337:H338"/>
    <mergeCell ref="J339:J340"/>
    <mergeCell ref="J386:J388"/>
    <mergeCell ref="H386:H388"/>
    <mergeCell ref="C386:C388"/>
    <mergeCell ref="C390:C392"/>
    <mergeCell ref="J390:J392"/>
    <mergeCell ref="H390:H392"/>
    <mergeCell ref="E386:E388"/>
    <mergeCell ref="J374:J375"/>
    <mergeCell ref="H374:H375"/>
    <mergeCell ref="C374:C375"/>
    <mergeCell ref="E374:E375"/>
    <mergeCell ref="C381:C382"/>
    <mergeCell ref="E381:E382"/>
    <mergeCell ref="H381:H382"/>
    <mergeCell ref="J381:J382"/>
    <mergeCell ref="H383:H384"/>
    <mergeCell ref="C383:C384"/>
    <mergeCell ref="E335:E336"/>
    <mergeCell ref="E337:E338"/>
    <mergeCell ref="C335:C336"/>
    <mergeCell ref="C337:C338"/>
    <mergeCell ref="C321:C323"/>
    <mergeCell ref="E321:E323"/>
    <mergeCell ref="H321:H323"/>
    <mergeCell ref="J321:J323"/>
    <mergeCell ref="C324:C326"/>
    <mergeCell ref="E324:E326"/>
    <mergeCell ref="H324:H326"/>
    <mergeCell ref="J324:J326"/>
    <mergeCell ref="J383:J384"/>
    <mergeCell ref="E383:E384"/>
    <mergeCell ref="E390:E392"/>
    <mergeCell ref="C354:C355"/>
    <mergeCell ref="C327:C329"/>
    <mergeCell ref="E327:E329"/>
    <mergeCell ref="H327:H329"/>
    <mergeCell ref="J327:J329"/>
    <mergeCell ref="J331:J333"/>
    <mergeCell ref="H331:H333"/>
    <mergeCell ref="C331:C333"/>
    <mergeCell ref="E331:E333"/>
    <mergeCell ref="H352:H353"/>
    <mergeCell ref="J342:J343"/>
    <mergeCell ref="G342:G343"/>
    <mergeCell ref="H342:H343"/>
    <mergeCell ref="H339:H340"/>
    <mergeCell ref="G339:G340"/>
    <mergeCell ref="C342:C343"/>
    <mergeCell ref="E342:E343"/>
    <mergeCell ref="C361:C363"/>
    <mergeCell ref="E361:E363"/>
    <mergeCell ref="H361:H363"/>
    <mergeCell ref="J361:J363"/>
    <mergeCell ref="E313:E315"/>
    <mergeCell ref="C313:C315"/>
    <mergeCell ref="G313:G315"/>
    <mergeCell ref="H313:H315"/>
    <mergeCell ref="J313:J315"/>
    <mergeCell ref="C307:C308"/>
    <mergeCell ref="J299:J301"/>
    <mergeCell ref="J302:J303"/>
    <mergeCell ref="C316:C317"/>
    <mergeCell ref="E316:E317"/>
    <mergeCell ref="G316:G317"/>
    <mergeCell ref="H316:H317"/>
    <mergeCell ref="J316:J317"/>
    <mergeCell ref="J307:J308"/>
    <mergeCell ref="E307:E308"/>
    <mergeCell ref="E309:E311"/>
    <mergeCell ref="H307:H308"/>
    <mergeCell ref="H309:H311"/>
    <mergeCell ref="J309:J311"/>
    <mergeCell ref="C290:C291"/>
    <mergeCell ref="E290:E291"/>
    <mergeCell ref="F290:F291"/>
    <mergeCell ref="G290:G291"/>
    <mergeCell ref="H290:H291"/>
    <mergeCell ref="J290:J291"/>
    <mergeCell ref="C296:C297"/>
    <mergeCell ref="F296:F297"/>
    <mergeCell ref="G296:G297"/>
    <mergeCell ref="H296:H297"/>
    <mergeCell ref="J296:J297"/>
    <mergeCell ref="C292:C293"/>
    <mergeCell ref="E292:E293"/>
    <mergeCell ref="F292:F293"/>
    <mergeCell ref="G292:G293"/>
    <mergeCell ref="H292:H293"/>
    <mergeCell ref="J292:J293"/>
    <mergeCell ref="C294:C295"/>
    <mergeCell ref="E294:E295"/>
    <mergeCell ref="F294:F295"/>
    <mergeCell ref="G294:G295"/>
    <mergeCell ref="H294:H295"/>
    <mergeCell ref="J294:J295"/>
    <mergeCell ref="C277:C279"/>
    <mergeCell ref="E277:E279"/>
    <mergeCell ref="G277:G279"/>
    <mergeCell ref="H277:H279"/>
    <mergeCell ref="J277:J279"/>
    <mergeCell ref="C280:C282"/>
    <mergeCell ref="E280:E282"/>
    <mergeCell ref="F280:F282"/>
    <mergeCell ref="G280:G282"/>
    <mergeCell ref="H280:H282"/>
    <mergeCell ref="J280:J282"/>
    <mergeCell ref="C288:C289"/>
    <mergeCell ref="E288:E289"/>
    <mergeCell ref="F288:F289"/>
    <mergeCell ref="G288:G289"/>
    <mergeCell ref="H288:H289"/>
    <mergeCell ref="J288:J289"/>
    <mergeCell ref="E8:E9"/>
    <mergeCell ref="E49:E50"/>
    <mergeCell ref="E47:E48"/>
    <mergeCell ref="E37:E38"/>
    <mergeCell ref="E35:E36"/>
    <mergeCell ref="E33:E34"/>
    <mergeCell ref="E28:E30"/>
    <mergeCell ref="E26:E27"/>
    <mergeCell ref="E24:E25"/>
    <mergeCell ref="E21:E22"/>
    <mergeCell ref="C283:C286"/>
    <mergeCell ref="E283:E286"/>
    <mergeCell ref="F283:F286"/>
    <mergeCell ref="G283:G286"/>
    <mergeCell ref="H283:H286"/>
    <mergeCell ref="J283:J286"/>
    <mergeCell ref="E296:E297"/>
    <mergeCell ref="F194:F195"/>
    <mergeCell ref="G194:G195"/>
    <mergeCell ref="F196:F197"/>
    <mergeCell ref="G196:G197"/>
    <mergeCell ref="F200:F201"/>
    <mergeCell ref="G200:G201"/>
    <mergeCell ref="F206:F207"/>
    <mergeCell ref="G206:G207"/>
    <mergeCell ref="F239:F241"/>
    <mergeCell ref="F236:F237"/>
    <mergeCell ref="G236:G237"/>
    <mergeCell ref="G239:G241"/>
    <mergeCell ref="F257:F259"/>
    <mergeCell ref="G257:G259"/>
    <mergeCell ref="F254:F255"/>
    <mergeCell ref="G271:G273"/>
    <mergeCell ref="F269:F270"/>
    <mergeCell ref="G269:G270"/>
    <mergeCell ref="F267:F268"/>
    <mergeCell ref="G267:G268"/>
    <mergeCell ref="F261:F263"/>
    <mergeCell ref="G261:G263"/>
    <mergeCell ref="J269:J270"/>
    <mergeCell ref="J271:J273"/>
    <mergeCell ref="H271:H273"/>
    <mergeCell ref="H269:H270"/>
    <mergeCell ref="J267:J268"/>
    <mergeCell ref="J261:J263"/>
    <mergeCell ref="F271:F273"/>
    <mergeCell ref="E18:E19"/>
    <mergeCell ref="E15:E16"/>
    <mergeCell ref="E11:E12"/>
    <mergeCell ref="G254:G255"/>
    <mergeCell ref="F251:F252"/>
    <mergeCell ref="H257:H259"/>
    <mergeCell ref="H261:H263"/>
    <mergeCell ref="H267:H268"/>
    <mergeCell ref="J243:J244"/>
    <mergeCell ref="H224:H226"/>
    <mergeCell ref="H214:H215"/>
    <mergeCell ref="H216:H218"/>
    <mergeCell ref="J239:J241"/>
    <mergeCell ref="G209:G210"/>
    <mergeCell ref="G229:G230"/>
    <mergeCell ref="J214:J215"/>
    <mergeCell ref="E196:E197"/>
    <mergeCell ref="E203:E204"/>
    <mergeCell ref="F227:F228"/>
    <mergeCell ref="G227:G228"/>
    <mergeCell ref="F229:F230"/>
    <mergeCell ref="C245:C246"/>
    <mergeCell ref="E245:E246"/>
    <mergeCell ref="J245:J246"/>
    <mergeCell ref="G245:G246"/>
    <mergeCell ref="G251:G252"/>
    <mergeCell ref="F247:F248"/>
    <mergeCell ref="G247:G248"/>
    <mergeCell ref="J247:J248"/>
    <mergeCell ref="C247:C248"/>
    <mergeCell ref="E247:E248"/>
    <mergeCell ref="J257:J259"/>
    <mergeCell ref="G243:G244"/>
    <mergeCell ref="E243:E244"/>
    <mergeCell ref="C243:C244"/>
    <mergeCell ref="J251:J252"/>
    <mergeCell ref="H245:H246"/>
    <mergeCell ref="H247:H248"/>
    <mergeCell ref="F243:F244"/>
    <mergeCell ref="J254:J255"/>
    <mergeCell ref="J211:J213"/>
    <mergeCell ref="G211:G213"/>
    <mergeCell ref="C196:C197"/>
    <mergeCell ref="C239:C241"/>
    <mergeCell ref="E239:E241"/>
    <mergeCell ref="C254:C255"/>
    <mergeCell ref="E231:E232"/>
    <mergeCell ref="C220:C222"/>
    <mergeCell ref="E220:E222"/>
    <mergeCell ref="H239:H241"/>
    <mergeCell ref="C227:C228"/>
    <mergeCell ref="E227:E228"/>
    <mergeCell ref="J231:J232"/>
    <mergeCell ref="J233:J235"/>
    <mergeCell ref="F220:F222"/>
    <mergeCell ref="G220:G222"/>
    <mergeCell ref="F233:F235"/>
    <mergeCell ref="G233:G235"/>
    <mergeCell ref="H251:H252"/>
    <mergeCell ref="H243:H244"/>
    <mergeCell ref="J224:J226"/>
    <mergeCell ref="J236:J237"/>
    <mergeCell ref="C236:C237"/>
    <mergeCell ref="E236:E237"/>
    <mergeCell ref="H233:H235"/>
    <mergeCell ref="H236:H237"/>
    <mergeCell ref="J229:J230"/>
    <mergeCell ref="J227:J228"/>
    <mergeCell ref="C224:C226"/>
    <mergeCell ref="E224:E226"/>
    <mergeCell ref="F224:F226"/>
    <mergeCell ref="G224:G226"/>
    <mergeCell ref="C49:C50"/>
    <mergeCell ref="F49:F50"/>
    <mergeCell ref="J49:J50"/>
    <mergeCell ref="G49:G50"/>
    <mergeCell ref="F37:F38"/>
    <mergeCell ref="G37:G38"/>
    <mergeCell ref="C214:C215"/>
    <mergeCell ref="F231:F232"/>
    <mergeCell ref="G231:G232"/>
    <mergeCell ref="C231:C232"/>
    <mergeCell ref="J220:J222"/>
    <mergeCell ref="J216:J218"/>
    <mergeCell ref="E216:E218"/>
    <mergeCell ref="C216:C218"/>
    <mergeCell ref="F216:F218"/>
    <mergeCell ref="G216:G218"/>
    <mergeCell ref="H227:H228"/>
    <mergeCell ref="H229:H230"/>
    <mergeCell ref="H231:H232"/>
    <mergeCell ref="H220:H222"/>
    <mergeCell ref="J177:J178"/>
    <mergeCell ref="J209:J210"/>
    <mergeCell ref="C209:C210"/>
    <mergeCell ref="E209:E210"/>
    <mergeCell ref="E211:E213"/>
    <mergeCell ref="F203:F204"/>
    <mergeCell ref="G203:G204"/>
    <mergeCell ref="F214:F215"/>
    <mergeCell ref="G214:G215"/>
    <mergeCell ref="F211:F213"/>
    <mergeCell ref="F209:F210"/>
    <mergeCell ref="C211:C213"/>
    <mergeCell ref="I35:I36"/>
    <mergeCell ref="I28:I30"/>
    <mergeCell ref="F28:F30"/>
    <mergeCell ref="J18:J19"/>
    <mergeCell ref="C18:C19"/>
    <mergeCell ref="J33:J34"/>
    <mergeCell ref="J35:J36"/>
    <mergeCell ref="I26:I27"/>
    <mergeCell ref="J24:J25"/>
    <mergeCell ref="J21:J22"/>
    <mergeCell ref="I18:I19"/>
    <mergeCell ref="F18:F19"/>
    <mergeCell ref="I21:I22"/>
    <mergeCell ref="I24:I25"/>
    <mergeCell ref="F21:F22"/>
    <mergeCell ref="F26:F27"/>
    <mergeCell ref="J26:J27"/>
    <mergeCell ref="C24:C25"/>
    <mergeCell ref="J28:J30"/>
    <mergeCell ref="G21:G22"/>
    <mergeCell ref="G26:G27"/>
    <mergeCell ref="C35:C36"/>
    <mergeCell ref="G33:G34"/>
    <mergeCell ref="F33:F34"/>
    <mergeCell ref="C33:C34"/>
    <mergeCell ref="N5:N6"/>
    <mergeCell ref="I5:I6"/>
    <mergeCell ref="F8:F9"/>
    <mergeCell ref="F11:F12"/>
    <mergeCell ref="J8:J9"/>
    <mergeCell ref="J11:J12"/>
    <mergeCell ref="M5:M6"/>
    <mergeCell ref="K5:K6"/>
    <mergeCell ref="L5:L6"/>
    <mergeCell ref="G11:G12"/>
    <mergeCell ref="F5:F6"/>
    <mergeCell ref="G5:G6"/>
    <mergeCell ref="I11:I12"/>
    <mergeCell ref="J5:J6"/>
    <mergeCell ref="I8:I9"/>
    <mergeCell ref="H5:H6"/>
    <mergeCell ref="H8:H9"/>
    <mergeCell ref="H11:H12"/>
    <mergeCell ref="I15:I16"/>
    <mergeCell ref="G15:G16"/>
    <mergeCell ref="G47:G48"/>
    <mergeCell ref="I37:I38"/>
    <mergeCell ref="C37:C38"/>
    <mergeCell ref="I47:I48"/>
    <mergeCell ref="J47:J48"/>
    <mergeCell ref="F35:F36"/>
    <mergeCell ref="C47:C48"/>
    <mergeCell ref="F47:F48"/>
    <mergeCell ref="J37:J38"/>
    <mergeCell ref="I49:I50"/>
    <mergeCell ref="C56:C57"/>
    <mergeCell ref="F56:F57"/>
    <mergeCell ref="G56:G57"/>
    <mergeCell ref="I56:I57"/>
    <mergeCell ref="D5:E5"/>
    <mergeCell ref="B5:C5"/>
    <mergeCell ref="G35:G36"/>
    <mergeCell ref="C26:C27"/>
    <mergeCell ref="C8:C9"/>
    <mergeCell ref="C11:C12"/>
    <mergeCell ref="C15:C16"/>
    <mergeCell ref="G28:G30"/>
    <mergeCell ref="G8:G9"/>
    <mergeCell ref="F24:F25"/>
    <mergeCell ref="F15:F16"/>
    <mergeCell ref="C21:C22"/>
    <mergeCell ref="G24:G25"/>
    <mergeCell ref="G18:G19"/>
    <mergeCell ref="C28:C30"/>
    <mergeCell ref="J15:J16"/>
    <mergeCell ref="E72:E73"/>
    <mergeCell ref="E59:E60"/>
    <mergeCell ref="G59:G60"/>
    <mergeCell ref="E56:E57"/>
    <mergeCell ref="J72:J73"/>
    <mergeCell ref="C59:C60"/>
    <mergeCell ref="F59:F60"/>
    <mergeCell ref="H59:H60"/>
    <mergeCell ref="H72:H73"/>
    <mergeCell ref="H56:H57"/>
    <mergeCell ref="J59:J60"/>
    <mergeCell ref="J56:J57"/>
    <mergeCell ref="C72:C73"/>
    <mergeCell ref="F72:F73"/>
    <mergeCell ref="G72:G73"/>
    <mergeCell ref="J86:J88"/>
    <mergeCell ref="F103:F104"/>
    <mergeCell ref="G103:G104"/>
    <mergeCell ref="E86:E88"/>
    <mergeCell ref="H89:H91"/>
    <mergeCell ref="H92:H93"/>
    <mergeCell ref="H86:H88"/>
    <mergeCell ref="G89:G91"/>
    <mergeCell ref="G86:G88"/>
    <mergeCell ref="E99:E101"/>
    <mergeCell ref="E103:E104"/>
    <mergeCell ref="C89:C91"/>
    <mergeCell ref="G92:G93"/>
    <mergeCell ref="C103:C104"/>
    <mergeCell ref="C86:C88"/>
    <mergeCell ref="C92:C93"/>
    <mergeCell ref="E92:E93"/>
    <mergeCell ref="C114:C115"/>
    <mergeCell ref="J126:J127"/>
    <mergeCell ref="G126:G127"/>
    <mergeCell ref="C135:C136"/>
    <mergeCell ref="H150:H151"/>
    <mergeCell ref="J135:J136"/>
    <mergeCell ref="E135:E136"/>
    <mergeCell ref="C137:C138"/>
    <mergeCell ref="E126:E127"/>
    <mergeCell ref="C117:C118"/>
    <mergeCell ref="E117:E118"/>
    <mergeCell ref="G117:G118"/>
    <mergeCell ref="J117:J118"/>
    <mergeCell ref="E119:E120"/>
    <mergeCell ref="C119:C120"/>
    <mergeCell ref="J96:J98"/>
    <mergeCell ref="J99:J101"/>
    <mergeCell ref="J103:J104"/>
    <mergeCell ref="J106:J107"/>
    <mergeCell ref="G119:G120"/>
    <mergeCell ref="C130:C131"/>
    <mergeCell ref="C96:C98"/>
    <mergeCell ref="J139:J140"/>
    <mergeCell ref="J123:J124"/>
    <mergeCell ref="H96:H98"/>
    <mergeCell ref="H119:H120"/>
    <mergeCell ref="G99:G101"/>
    <mergeCell ref="G96:G98"/>
    <mergeCell ref="J112:J113"/>
    <mergeCell ref="J108:J109"/>
    <mergeCell ref="F114:F115"/>
    <mergeCell ref="E108:E109"/>
    <mergeCell ref="C168:C169"/>
    <mergeCell ref="E89:E91"/>
    <mergeCell ref="F86:F88"/>
    <mergeCell ref="F89:F91"/>
    <mergeCell ref="F99:F101"/>
    <mergeCell ref="F92:F93"/>
    <mergeCell ref="F96:F98"/>
    <mergeCell ref="E96:E98"/>
    <mergeCell ref="C99:C101"/>
    <mergeCell ref="C164:C165"/>
    <mergeCell ref="E164:E165"/>
    <mergeCell ref="G164:G165"/>
    <mergeCell ref="F164:F165"/>
    <mergeCell ref="F139:F140"/>
    <mergeCell ref="E132:E133"/>
    <mergeCell ref="G139:G140"/>
    <mergeCell ref="C139:C140"/>
    <mergeCell ref="E139:E140"/>
    <mergeCell ref="G150:G151"/>
    <mergeCell ref="C160:C161"/>
    <mergeCell ref="C142:C143"/>
    <mergeCell ref="E142:E143"/>
    <mergeCell ref="G146:G147"/>
    <mergeCell ref="F150:F151"/>
    <mergeCell ref="G142:G143"/>
    <mergeCell ref="F142:F143"/>
    <mergeCell ref="F146:F147"/>
    <mergeCell ref="C108:C109"/>
    <mergeCell ref="F108:F109"/>
    <mergeCell ref="G108:G109"/>
    <mergeCell ref="C123:C124"/>
    <mergeCell ref="C106:C107"/>
    <mergeCell ref="C171:C172"/>
    <mergeCell ref="C173:C174"/>
    <mergeCell ref="E171:E172"/>
    <mergeCell ref="C181:C182"/>
    <mergeCell ref="E181:E182"/>
    <mergeCell ref="E188:E189"/>
    <mergeCell ref="E177:E178"/>
    <mergeCell ref="J181:J182"/>
    <mergeCell ref="G181:G182"/>
    <mergeCell ref="J171:J172"/>
    <mergeCell ref="E173:E174"/>
    <mergeCell ref="J173:J174"/>
    <mergeCell ref="G173:G174"/>
    <mergeCell ref="C179:C180"/>
    <mergeCell ref="E179:E180"/>
    <mergeCell ref="J179:J180"/>
    <mergeCell ref="C177:C178"/>
    <mergeCell ref="F177:F178"/>
    <mergeCell ref="G177:G178"/>
    <mergeCell ref="F171:F172"/>
    <mergeCell ref="H179:H180"/>
    <mergeCell ref="G179:G180"/>
    <mergeCell ref="J183:J184"/>
    <mergeCell ref="F183:F184"/>
    <mergeCell ref="J188:J189"/>
    <mergeCell ref="G183:G184"/>
    <mergeCell ref="F188:F189"/>
    <mergeCell ref="J185:J186"/>
    <mergeCell ref="E183:E184"/>
    <mergeCell ref="H183:H184"/>
    <mergeCell ref="F123:F124"/>
    <mergeCell ref="E123:E124"/>
    <mergeCell ref="J119:J120"/>
    <mergeCell ref="J121:J122"/>
    <mergeCell ref="G114:G115"/>
    <mergeCell ref="E114:E115"/>
    <mergeCell ref="H99:H101"/>
    <mergeCell ref="G106:G107"/>
    <mergeCell ref="F106:F107"/>
    <mergeCell ref="H112:H113"/>
    <mergeCell ref="H114:H115"/>
    <mergeCell ref="G112:G113"/>
    <mergeCell ref="F119:F120"/>
    <mergeCell ref="F117:F118"/>
    <mergeCell ref="F121:F122"/>
    <mergeCell ref="H103:H104"/>
    <mergeCell ref="H106:H107"/>
    <mergeCell ref="H117:H118"/>
    <mergeCell ref="J114:J115"/>
    <mergeCell ref="E106:E107"/>
    <mergeCell ref="E121:E122"/>
    <mergeCell ref="C121:C122"/>
    <mergeCell ref="G121:G122"/>
    <mergeCell ref="E150:E151"/>
    <mergeCell ref="C150:C151"/>
    <mergeCell ref="C112:C113"/>
    <mergeCell ref="E112:E113"/>
    <mergeCell ref="F112:F113"/>
    <mergeCell ref="H139:H140"/>
    <mergeCell ref="H137:H138"/>
    <mergeCell ref="E168:E169"/>
    <mergeCell ref="E166:E167"/>
    <mergeCell ref="G168:G169"/>
    <mergeCell ref="G188:G189"/>
    <mergeCell ref="C183:C184"/>
    <mergeCell ref="C132:C133"/>
    <mergeCell ref="C126:C127"/>
    <mergeCell ref="E137:E138"/>
    <mergeCell ref="G132:G133"/>
    <mergeCell ref="F126:F127"/>
    <mergeCell ref="F130:F131"/>
    <mergeCell ref="G171:G172"/>
    <mergeCell ref="F181:F182"/>
    <mergeCell ref="F173:F174"/>
    <mergeCell ref="F179:F180"/>
    <mergeCell ref="G123:G124"/>
    <mergeCell ref="F166:F167"/>
    <mergeCell ref="F137:F138"/>
    <mergeCell ref="H130:H131"/>
    <mergeCell ref="H142:H143"/>
    <mergeCell ref="H146:H147"/>
    <mergeCell ref="H160:H161"/>
    <mergeCell ref="C146:C147"/>
    <mergeCell ref="C166:C167"/>
    <mergeCell ref="E130:E131"/>
    <mergeCell ref="G130:G131"/>
    <mergeCell ref="F185:F186"/>
    <mergeCell ref="C185:C186"/>
    <mergeCell ref="E185:E186"/>
    <mergeCell ref="C188:C189"/>
    <mergeCell ref="J194:J195"/>
    <mergeCell ref="C194:C195"/>
    <mergeCell ref="E194:E195"/>
    <mergeCell ref="J168:J169"/>
    <mergeCell ref="F132:F133"/>
    <mergeCell ref="F135:F136"/>
    <mergeCell ref="G166:G167"/>
    <mergeCell ref="F168:F169"/>
    <mergeCell ref="G135:G136"/>
    <mergeCell ref="G160:G161"/>
    <mergeCell ref="J130:J131"/>
    <mergeCell ref="H132:H133"/>
    <mergeCell ref="H135:H136"/>
    <mergeCell ref="J132:J133"/>
    <mergeCell ref="G137:G138"/>
    <mergeCell ref="J137:J138"/>
    <mergeCell ref="J164:J165"/>
    <mergeCell ref="J166:J167"/>
    <mergeCell ref="J160:J161"/>
    <mergeCell ref="J142:J143"/>
    <mergeCell ref="J146:J147"/>
    <mergeCell ref="J150:J151"/>
    <mergeCell ref="E146:E147"/>
    <mergeCell ref="E160:E161"/>
    <mergeCell ref="H164:H165"/>
    <mergeCell ref="C203:C204"/>
    <mergeCell ref="J203:J204"/>
    <mergeCell ref="J196:J197"/>
    <mergeCell ref="J200:J201"/>
    <mergeCell ref="C269:C270"/>
    <mergeCell ref="E269:E270"/>
    <mergeCell ref="E271:E273"/>
    <mergeCell ref="C271:C273"/>
    <mergeCell ref="E257:E259"/>
    <mergeCell ref="C257:C259"/>
    <mergeCell ref="E261:E263"/>
    <mergeCell ref="C229:C230"/>
    <mergeCell ref="E229:E230"/>
    <mergeCell ref="E254:E255"/>
    <mergeCell ref="C267:C268"/>
    <mergeCell ref="E267:E268"/>
    <mergeCell ref="C261:C263"/>
    <mergeCell ref="E251:E252"/>
    <mergeCell ref="C251:C252"/>
    <mergeCell ref="C233:C235"/>
    <mergeCell ref="E233:E235"/>
    <mergeCell ref="H254:H255"/>
    <mergeCell ref="H209:H210"/>
    <mergeCell ref="H211:H213"/>
    <mergeCell ref="C200:C201"/>
    <mergeCell ref="E200:E201"/>
    <mergeCell ref="H200:H201"/>
    <mergeCell ref="H203:H204"/>
    <mergeCell ref="E214:E215"/>
    <mergeCell ref="C206:C207"/>
    <mergeCell ref="E206:E207"/>
    <mergeCell ref="J206:J207"/>
    <mergeCell ref="H206:H207"/>
    <mergeCell ref="H177:H178"/>
    <mergeCell ref="H181:H182"/>
    <mergeCell ref="H194:H195"/>
    <mergeCell ref="H196:H197"/>
    <mergeCell ref="H185:H186"/>
    <mergeCell ref="H188:H189"/>
    <mergeCell ref="H15:H16"/>
    <mergeCell ref="H18:H19"/>
    <mergeCell ref="H21:H22"/>
    <mergeCell ref="H24:H25"/>
    <mergeCell ref="H26:H27"/>
    <mergeCell ref="H33:H34"/>
    <mergeCell ref="H35:H36"/>
    <mergeCell ref="H37:H38"/>
    <mergeCell ref="H47:H48"/>
    <mergeCell ref="H28:H30"/>
    <mergeCell ref="H121:H122"/>
    <mergeCell ref="H123:H124"/>
    <mergeCell ref="H126:H127"/>
    <mergeCell ref="H49:H50"/>
    <mergeCell ref="H108:H109"/>
    <mergeCell ref="H166:H167"/>
    <mergeCell ref="H168:H169"/>
    <mergeCell ref="H171:H172"/>
    <mergeCell ref="H173:H174"/>
    <mergeCell ref="C364:C365"/>
    <mergeCell ref="E364:E365"/>
    <mergeCell ref="H364:H365"/>
    <mergeCell ref="J364:J365"/>
    <mergeCell ref="C366:C368"/>
    <mergeCell ref="E366:E368"/>
    <mergeCell ref="H366:H368"/>
    <mergeCell ref="J366:J368"/>
    <mergeCell ref="E354:E355"/>
    <mergeCell ref="H354:H355"/>
    <mergeCell ref="J352:J353"/>
    <mergeCell ref="J354:J355"/>
    <mergeCell ref="H348:H349"/>
    <mergeCell ref="E348:E349"/>
    <mergeCell ref="C348:C349"/>
    <mergeCell ref="J358:J359"/>
    <mergeCell ref="C352:C353"/>
    <mergeCell ref="E352:E353"/>
    <mergeCell ref="B401:B402"/>
    <mergeCell ref="E401:E402"/>
    <mergeCell ref="C401:C402"/>
    <mergeCell ref="E403:E405"/>
    <mergeCell ref="C403:C405"/>
    <mergeCell ref="B403:B405"/>
    <mergeCell ref="J403:J405"/>
    <mergeCell ref="H403:H405"/>
    <mergeCell ref="H401:H402"/>
    <mergeCell ref="I401:I402"/>
    <mergeCell ref="J401:J402"/>
    <mergeCell ref="G401:G402"/>
    <mergeCell ref="E369:E371"/>
    <mergeCell ref="C369:C371"/>
    <mergeCell ref="H369:H371"/>
    <mergeCell ref="E372:E373"/>
    <mergeCell ref="C372:C373"/>
    <mergeCell ref="H372:H373"/>
    <mergeCell ref="J369:J371"/>
    <mergeCell ref="J372:J373"/>
    <mergeCell ref="B378:B379"/>
    <mergeCell ref="C378:C379"/>
    <mergeCell ref="E378:E379"/>
    <mergeCell ref="H378:H379"/>
    <mergeCell ref="J378:J379"/>
    <mergeCell ref="C424:C425"/>
    <mergeCell ref="E427:E429"/>
    <mergeCell ref="C427:C429"/>
    <mergeCell ref="I424:I425"/>
    <mergeCell ref="J424:J425"/>
    <mergeCell ref="H424:H425"/>
    <mergeCell ref="G427:G429"/>
    <mergeCell ref="I427:I429"/>
    <mergeCell ref="J427:J429"/>
    <mergeCell ref="H427:H429"/>
    <mergeCell ref="E424:E425"/>
    <mergeCell ref="E409:E410"/>
    <mergeCell ref="C409:C410"/>
    <mergeCell ref="C411:C412"/>
    <mergeCell ref="E411:E412"/>
    <mergeCell ref="H409:H410"/>
    <mergeCell ref="H411:H412"/>
    <mergeCell ref="J409:J410"/>
    <mergeCell ref="J411:J412"/>
    <mergeCell ref="G418:G419"/>
    <mergeCell ref="H418:H419"/>
    <mergeCell ref="I418:I419"/>
    <mergeCell ref="C418:C419"/>
    <mergeCell ref="E418:E419"/>
    <mergeCell ref="J418:J419"/>
    <mergeCell ref="C421:C423"/>
    <mergeCell ref="E421:E423"/>
    <mergeCell ref="H421:H423"/>
    <mergeCell ref="I421:I423"/>
    <mergeCell ref="J421:J423"/>
    <mergeCell ref="E432:E433"/>
    <mergeCell ref="C432:C433"/>
    <mergeCell ref="G432:G433"/>
    <mergeCell ref="H432:H433"/>
    <mergeCell ref="J432:J433"/>
    <mergeCell ref="E434:E435"/>
    <mergeCell ref="C434:C435"/>
    <mergeCell ref="H434:H435"/>
    <mergeCell ref="G434:G435"/>
    <mergeCell ref="J434:J435"/>
    <mergeCell ref="E436:E437"/>
    <mergeCell ref="H436:H437"/>
    <mergeCell ref="J436:J437"/>
    <mergeCell ref="E438:E440"/>
    <mergeCell ref="C438:C440"/>
    <mergeCell ref="J438:J440"/>
    <mergeCell ref="H438:H440"/>
    <mergeCell ref="H441:H442"/>
    <mergeCell ref="E447:E448"/>
    <mergeCell ref="E441:E442"/>
    <mergeCell ref="C441:C442"/>
    <mergeCell ref="C443:C444"/>
    <mergeCell ref="E443:E444"/>
    <mergeCell ref="H443:H444"/>
    <mergeCell ref="J441:J442"/>
    <mergeCell ref="J443:J444"/>
    <mergeCell ref="C436:C437"/>
    <mergeCell ref="J447:J448"/>
    <mergeCell ref="C447:C448"/>
    <mergeCell ref="C494:C495"/>
    <mergeCell ref="E494:E495"/>
    <mergeCell ref="H494:H495"/>
    <mergeCell ref="J494:J495"/>
    <mergeCell ref="C488:C489"/>
    <mergeCell ref="E488:E489"/>
    <mergeCell ref="G488:G489"/>
    <mergeCell ref="H488:H489"/>
    <mergeCell ref="J488:J489"/>
    <mergeCell ref="J490:J492"/>
    <mergeCell ref="C490:C492"/>
    <mergeCell ref="E490:E492"/>
    <mergeCell ref="H490:H492"/>
    <mergeCell ref="C485:C486"/>
    <mergeCell ref="E485:E486"/>
    <mergeCell ref="F485:F486"/>
    <mergeCell ref="G485:G486"/>
    <mergeCell ref="H485:H486"/>
    <mergeCell ref="J485:J486"/>
    <mergeCell ref="J449:J450"/>
    <mergeCell ref="C555:C557"/>
    <mergeCell ref="G509:G510"/>
    <mergeCell ref="H509:H510"/>
    <mergeCell ref="J509:J510"/>
    <mergeCell ref="J513:J515"/>
    <mergeCell ref="J516:J517"/>
    <mergeCell ref="C513:C515"/>
    <mergeCell ref="E513:E515"/>
    <mergeCell ref="C516:C517"/>
    <mergeCell ref="E516:E517"/>
    <mergeCell ref="H513:H515"/>
    <mergeCell ref="J524:J525"/>
    <mergeCell ref="H524:H525"/>
    <mergeCell ref="C524:C525"/>
    <mergeCell ref="E524:E525"/>
    <mergeCell ref="C531:C532"/>
    <mergeCell ref="E531:E532"/>
    <mergeCell ref="H531:H532"/>
    <mergeCell ref="H516:H517"/>
    <mergeCell ref="C509:C510"/>
    <mergeCell ref="E509:E510"/>
    <mergeCell ref="E555:E557"/>
    <mergeCell ref="C540:C541"/>
    <mergeCell ref="C542:C544"/>
    <mergeCell ref="E540:E541"/>
    <mergeCell ref="E542:E544"/>
    <mergeCell ref="H555:H557"/>
    <mergeCell ref="G555:G557"/>
    <mergeCell ref="J540:J541"/>
    <mergeCell ref="J542:J544"/>
    <mergeCell ref="H540:H541"/>
    <mergeCell ref="G540:G541"/>
    <mergeCell ref="C558:C560"/>
    <mergeCell ref="E558:E560"/>
    <mergeCell ref="J558:J560"/>
    <mergeCell ref="C565:C566"/>
    <mergeCell ref="E565:E566"/>
    <mergeCell ref="C562:C564"/>
    <mergeCell ref="C533:C534"/>
    <mergeCell ref="E533:E534"/>
    <mergeCell ref="H533:H534"/>
    <mergeCell ref="J533:J534"/>
    <mergeCell ref="J531:J532"/>
    <mergeCell ref="J519:J521"/>
    <mergeCell ref="H522:H523"/>
    <mergeCell ref="C519:C521"/>
    <mergeCell ref="E519:E521"/>
    <mergeCell ref="C522:C523"/>
    <mergeCell ref="E522:E523"/>
    <mergeCell ref="G522:G523"/>
    <mergeCell ref="H547:H548"/>
    <mergeCell ref="G547:G548"/>
    <mergeCell ref="E547:E548"/>
    <mergeCell ref="J549:J551"/>
    <mergeCell ref="G549:G551"/>
    <mergeCell ref="E537:E538"/>
    <mergeCell ref="C537:C538"/>
    <mergeCell ref="G537:G538"/>
    <mergeCell ref="H537:H538"/>
    <mergeCell ref="J537:J538"/>
    <mergeCell ref="E549:E551"/>
    <mergeCell ref="J522:J523"/>
    <mergeCell ref="H519:H521"/>
    <mergeCell ref="G519:G521"/>
    <mergeCell ref="C579:C580"/>
    <mergeCell ref="E579:E580"/>
    <mergeCell ref="H581:H582"/>
    <mergeCell ref="C581:C582"/>
    <mergeCell ref="E581:E582"/>
    <mergeCell ref="J577:J578"/>
    <mergeCell ref="J579:J580"/>
    <mergeCell ref="J581:J582"/>
    <mergeCell ref="H558:H560"/>
    <mergeCell ref="E574:E575"/>
    <mergeCell ref="H574:H575"/>
    <mergeCell ref="J574:J575"/>
    <mergeCell ref="H611:H612"/>
    <mergeCell ref="J584:J585"/>
    <mergeCell ref="C574:C575"/>
    <mergeCell ref="G567:G568"/>
    <mergeCell ref="H567:H568"/>
    <mergeCell ref="C567:C568"/>
    <mergeCell ref="E567:E568"/>
    <mergeCell ref="C572:C573"/>
    <mergeCell ref="H565:H566"/>
    <mergeCell ref="G562:G564"/>
    <mergeCell ref="E562:E564"/>
    <mergeCell ref="H562:H564"/>
    <mergeCell ref="J562:J564"/>
    <mergeCell ref="E572:E573"/>
    <mergeCell ref="H572:H573"/>
    <mergeCell ref="J572:J573"/>
    <mergeCell ref="J565:J566"/>
    <mergeCell ref="J567:J568"/>
    <mergeCell ref="G565:G566"/>
    <mergeCell ref="H590:H591"/>
    <mergeCell ref="C590:C591"/>
    <mergeCell ref="H666:H667"/>
    <mergeCell ref="J652:J653"/>
    <mergeCell ref="H652:H653"/>
    <mergeCell ref="H654:H655"/>
    <mergeCell ref="J654:J655"/>
    <mergeCell ref="J616:J617"/>
    <mergeCell ref="J618:J619"/>
    <mergeCell ref="J620:J621"/>
    <mergeCell ref="J622:J623"/>
    <mergeCell ref="C616:C617"/>
    <mergeCell ref="E616:E617"/>
    <mergeCell ref="C618:C619"/>
    <mergeCell ref="E618:E619"/>
    <mergeCell ref="C620:C621"/>
    <mergeCell ref="E620:E621"/>
    <mergeCell ref="C622:C623"/>
    <mergeCell ref="C592:C593"/>
    <mergeCell ref="E592:E593"/>
    <mergeCell ref="J592:J593"/>
    <mergeCell ref="C594:C595"/>
    <mergeCell ref="E594:E595"/>
    <mergeCell ref="H592:H593"/>
    <mergeCell ref="H594:H595"/>
    <mergeCell ref="J594:J595"/>
    <mergeCell ref="J597:J598"/>
    <mergeCell ref="J603:J604"/>
    <mergeCell ref="C603:C604"/>
    <mergeCell ref="E603:E604"/>
    <mergeCell ref="H603:H604"/>
    <mergeCell ref="C608:C609"/>
    <mergeCell ref="C642:C643"/>
    <mergeCell ref="B3:H3"/>
    <mergeCell ref="C694:C695"/>
    <mergeCell ref="E694:E695"/>
    <mergeCell ref="H694:H695"/>
    <mergeCell ref="I694:I695"/>
    <mergeCell ref="C584:C585"/>
    <mergeCell ref="E584:E585"/>
    <mergeCell ref="E577:E578"/>
    <mergeCell ref="H577:H578"/>
    <mergeCell ref="C577:C578"/>
    <mergeCell ref="H579:H580"/>
    <mergeCell ref="E637:E638"/>
    <mergeCell ref="C640:C641"/>
    <mergeCell ref="H640:H641"/>
    <mergeCell ref="J640:J641"/>
    <mergeCell ref="J635:J636"/>
    <mergeCell ref="C635:C636"/>
    <mergeCell ref="H635:H636"/>
    <mergeCell ref="C677:C678"/>
    <mergeCell ref="E677:E678"/>
    <mergeCell ref="H677:H678"/>
    <mergeCell ref="C664:C665"/>
    <mergeCell ref="E664:E665"/>
    <mergeCell ref="J664:J665"/>
    <mergeCell ref="C666:C667"/>
    <mergeCell ref="E590:E591"/>
    <mergeCell ref="H608:H609"/>
    <mergeCell ref="E608:E609"/>
    <mergeCell ref="J608:J609"/>
    <mergeCell ref="J599:J600"/>
    <mergeCell ref="C652:C653"/>
    <mergeCell ref="H584:H585"/>
  </mergeCells>
  <phoneticPr fontId="2" type="noConversion"/>
  <pageMargins left="0.70866141732283472" right="0.70866141732283472" top="0.74803149606299213" bottom="0.74803149606299213" header="0.31496062992125984" footer="0.31496062992125984"/>
  <pageSetup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1025-26ED-47EC-B9D1-18F95A433913}">
  <sheetPr>
    <pageSetUpPr fitToPage="1"/>
  </sheetPr>
  <dimension ref="A1:M7"/>
  <sheetViews>
    <sheetView workbookViewId="0">
      <selection activeCell="O8" sqref="O8"/>
    </sheetView>
  </sheetViews>
  <sheetFormatPr defaultRowHeight="14.4" x14ac:dyDescent="0.3"/>
  <cols>
    <col min="2" max="2" width="11.44140625" customWidth="1"/>
    <col min="4" max="4" width="33" customWidth="1"/>
    <col min="6" max="6" width="13.109375" customWidth="1"/>
    <col min="7" max="7" width="13.44140625" customWidth="1"/>
    <col min="8" max="8" width="16.44140625" customWidth="1"/>
    <col min="9" max="9" width="18.109375" customWidth="1"/>
    <col min="10" max="12" width="16.88671875" customWidth="1"/>
    <col min="13" max="13" width="14.5546875" customWidth="1"/>
  </cols>
  <sheetData>
    <row r="1" spans="1:13" x14ac:dyDescent="0.3">
      <c r="B1" s="64" t="s">
        <v>451</v>
      </c>
    </row>
    <row r="2" spans="1:13" x14ac:dyDescent="0.3">
      <c r="M2" t="s">
        <v>355</v>
      </c>
    </row>
    <row r="3" spans="1:13" x14ac:dyDescent="0.3">
      <c r="A3" s="207" t="s">
        <v>22</v>
      </c>
      <c r="B3" s="208"/>
      <c r="C3" s="207" t="s">
        <v>23</v>
      </c>
      <c r="D3" s="208"/>
      <c r="E3" s="205" t="s">
        <v>24</v>
      </c>
      <c r="F3" s="205" t="s">
        <v>2</v>
      </c>
      <c r="G3" s="205" t="s">
        <v>120</v>
      </c>
      <c r="H3" s="209" t="s">
        <v>3</v>
      </c>
      <c r="I3" s="209" t="s">
        <v>27</v>
      </c>
      <c r="J3" s="209" t="s">
        <v>34</v>
      </c>
      <c r="K3" s="205" t="s">
        <v>35</v>
      </c>
      <c r="L3" s="205" t="s">
        <v>0</v>
      </c>
      <c r="M3" s="205" t="s">
        <v>1</v>
      </c>
    </row>
    <row r="4" spans="1:13" x14ac:dyDescent="0.3">
      <c r="A4" s="40" t="s">
        <v>25</v>
      </c>
      <c r="B4" s="40" t="s">
        <v>26</v>
      </c>
      <c r="C4" s="40" t="s">
        <v>25</v>
      </c>
      <c r="D4" s="40" t="s">
        <v>26</v>
      </c>
      <c r="E4" s="206"/>
      <c r="F4" s="206"/>
      <c r="G4" s="206"/>
      <c r="H4" s="210"/>
      <c r="I4" s="210"/>
      <c r="J4" s="210"/>
      <c r="K4" s="206"/>
      <c r="L4" s="206"/>
      <c r="M4" s="206"/>
    </row>
    <row r="5" spans="1:13" ht="75" customHeight="1" x14ac:dyDescent="0.3">
      <c r="A5" s="142">
        <v>2</v>
      </c>
      <c r="B5" s="134" t="s">
        <v>31</v>
      </c>
      <c r="C5" s="12" t="s">
        <v>19</v>
      </c>
      <c r="D5" s="15" t="s">
        <v>420</v>
      </c>
      <c r="E5" s="34">
        <v>360535</v>
      </c>
      <c r="F5" s="8" t="s">
        <v>328</v>
      </c>
      <c r="G5" s="144" t="s">
        <v>329</v>
      </c>
      <c r="H5" s="33" t="s">
        <v>253</v>
      </c>
      <c r="I5" s="211">
        <v>7058823.5999999996</v>
      </c>
      <c r="J5" s="65">
        <v>6000000</v>
      </c>
      <c r="K5" s="38" t="s">
        <v>5</v>
      </c>
      <c r="L5" s="32">
        <v>492</v>
      </c>
      <c r="M5" s="29">
        <v>46010</v>
      </c>
    </row>
    <row r="6" spans="1:13" ht="75" customHeight="1" x14ac:dyDescent="0.3">
      <c r="A6" s="143"/>
      <c r="B6" s="135"/>
      <c r="C6" s="12" t="s">
        <v>19</v>
      </c>
      <c r="D6" s="15" t="s">
        <v>420</v>
      </c>
      <c r="E6" s="34">
        <v>360535</v>
      </c>
      <c r="F6" s="8" t="s">
        <v>328</v>
      </c>
      <c r="G6" s="145"/>
      <c r="H6" s="33" t="s">
        <v>253</v>
      </c>
      <c r="I6" s="212"/>
      <c r="J6" s="65">
        <v>1058823.6000000001</v>
      </c>
      <c r="K6" s="38" t="s">
        <v>8</v>
      </c>
      <c r="L6" s="32">
        <v>493</v>
      </c>
      <c r="M6" s="29">
        <v>46010</v>
      </c>
    </row>
    <row r="7" spans="1:13" x14ac:dyDescent="0.3">
      <c r="A7" s="202" t="s">
        <v>421</v>
      </c>
      <c r="B7" s="203"/>
      <c r="C7" s="203"/>
      <c r="D7" s="203"/>
      <c r="E7" s="203"/>
      <c r="F7" s="203"/>
      <c r="G7" s="203"/>
      <c r="H7" s="204"/>
      <c r="I7" s="67">
        <f>SUM(I5)</f>
        <v>7058823.5999999996</v>
      </c>
      <c r="J7" s="66">
        <f>SUM(J5:J6)</f>
        <v>7058823.5999999996</v>
      </c>
      <c r="K7" s="55"/>
      <c r="L7" s="55"/>
      <c r="M7" s="55"/>
    </row>
  </sheetData>
  <mergeCells count="16">
    <mergeCell ref="A7:H7"/>
    <mergeCell ref="M3:M4"/>
    <mergeCell ref="A5:A6"/>
    <mergeCell ref="B5:B6"/>
    <mergeCell ref="G5:G6"/>
    <mergeCell ref="A3:B3"/>
    <mergeCell ref="C3:D3"/>
    <mergeCell ref="E3:E4"/>
    <mergeCell ref="F3:F4"/>
    <mergeCell ref="G3:G4"/>
    <mergeCell ref="H3:H4"/>
    <mergeCell ref="I5:I6"/>
    <mergeCell ref="I3:I4"/>
    <mergeCell ref="J3:J4"/>
    <mergeCell ref="K3:K4"/>
    <mergeCell ref="L3:L4"/>
  </mergeCells>
  <pageMargins left="0.7" right="0.7" top="0.75" bottom="0.75" header="0.3" footer="0.3"/>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Plati catre beneficiari</vt:lpstr>
      <vt:lpstr>plati catre IF euro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Filoti</dc:creator>
  <cp:lastModifiedBy>Vali</cp:lastModifiedBy>
  <cp:lastPrinted>2026-05-03T19:15:18Z</cp:lastPrinted>
  <dcterms:created xsi:type="dcterms:W3CDTF">2015-06-05T18:17:20Z</dcterms:created>
  <dcterms:modified xsi:type="dcterms:W3CDTF">2026-05-03T19:15:21Z</dcterms:modified>
</cp:coreProperties>
</file>