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Materiale AM 2021-2027\Stadiu Plati catre beneficiari\"/>
    </mc:Choice>
  </mc:AlternateContent>
  <xr:revisionPtr revIDLastSave="0" documentId="13_ncr:1_{6A717BD5-221A-49B9-8144-0A7C61DAEAEF}" xr6:coauthVersionLast="45" xr6:coauthVersionMax="47" xr10:uidLastSave="{00000000-0000-0000-0000-000000000000}"/>
  <bookViews>
    <workbookView xWindow="-120" yWindow="-120" windowWidth="29040" windowHeight="15840" activeTab="1" xr2:uid="{00000000-000D-0000-FFFF-FFFF00000000}"/>
  </bookViews>
  <sheets>
    <sheet name="Plati catre beneficiari" sheetId="1" r:id="rId1"/>
    <sheet name="plati catre IF euro" sheetId="5" r:id="rId2"/>
  </sheets>
  <definedNames>
    <definedName name="_xlnm._FilterDatabase" localSheetId="0" hidden="1">'Plati catre beneficiari'!$C$6:$O$612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4" i="1" l="1"/>
  <c r="K613" i="1"/>
  <c r="K611" i="1"/>
  <c r="K608" i="1"/>
  <c r="K607" i="1"/>
  <c r="K606" i="1"/>
  <c r="K605" i="1"/>
  <c r="K603" i="1"/>
  <c r="K602" i="1"/>
  <c r="K599" i="1"/>
  <c r="K597" i="1"/>
  <c r="K594" i="1"/>
  <c r="K592" i="1"/>
  <c r="K590" i="1"/>
  <c r="K591" i="1"/>
  <c r="K8" i="5"/>
  <c r="K587" i="1" l="1"/>
  <c r="K588" i="1"/>
  <c r="K586" i="1"/>
  <c r="K584" i="1"/>
  <c r="K583" i="1"/>
  <c r="K581" i="1"/>
  <c r="K579" i="1"/>
  <c r="K577" i="1"/>
  <c r="K574" i="1"/>
  <c r="K572" i="1"/>
  <c r="K570" i="1"/>
  <c r="K569" i="1"/>
  <c r="K567" i="1"/>
  <c r="K565" i="1"/>
  <c r="K562" i="1" l="1"/>
  <c r="K561" i="1"/>
  <c r="K558" i="1"/>
  <c r="K555" i="1"/>
  <c r="K553" i="1"/>
  <c r="K552" i="1"/>
  <c r="K549" i="1"/>
  <c r="K547" i="1"/>
  <c r="K546" i="1"/>
  <c r="K545" i="1" l="1"/>
  <c r="K542" i="1"/>
  <c r="K540" i="1"/>
  <c r="K537" i="1"/>
  <c r="K531" i="1"/>
  <c r="K533" i="1"/>
  <c r="K530" i="1"/>
  <c r="K529" i="1"/>
  <c r="K528" i="1"/>
  <c r="K527" i="1"/>
  <c r="K526" i="1"/>
  <c r="K524" i="1"/>
  <c r="K522" i="1" l="1"/>
  <c r="K519" i="1"/>
  <c r="K518" i="1" l="1"/>
  <c r="K516" i="1"/>
  <c r="K513" i="1"/>
  <c r="K509" i="1"/>
  <c r="K511" i="1"/>
  <c r="K508" i="1"/>
  <c r="K512" i="1"/>
  <c r="K504" i="1"/>
  <c r="K505" i="1"/>
  <c r="K501" i="1"/>
  <c r="K500" i="1"/>
  <c r="K498" i="1"/>
  <c r="K497" i="1"/>
  <c r="K496" i="1"/>
  <c r="K494" i="1"/>
  <c r="K493" i="1"/>
  <c r="K490" i="1"/>
  <c r="K488" i="1"/>
  <c r="K487" i="1"/>
  <c r="K485" i="1"/>
  <c r="L483" i="1"/>
  <c r="L616" i="1" s="1"/>
  <c r="K481" i="1"/>
  <c r="K480" i="1"/>
  <c r="K478" i="1"/>
  <c r="K483" i="1" l="1"/>
  <c r="K476" i="1"/>
  <c r="K474" i="1"/>
  <c r="K473" i="1"/>
  <c r="K472" i="1"/>
  <c r="K471" i="1"/>
  <c r="K470" i="1"/>
  <c r="K468" i="1"/>
  <c r="K465" i="1"/>
  <c r="K460" i="1"/>
  <c r="K464" i="1"/>
  <c r="K463" i="1"/>
  <c r="K462" i="1"/>
  <c r="K457" i="1" l="1"/>
  <c r="K456" i="1" l="1"/>
  <c r="K455" i="1"/>
  <c r="K454" i="1"/>
  <c r="K452" i="1"/>
  <c r="K451" i="1" l="1"/>
  <c r="K449" i="1"/>
  <c r="K447" i="1"/>
  <c r="K446" i="1"/>
  <c r="K438" i="1"/>
  <c r="K445" i="1"/>
  <c r="K443" i="1"/>
  <c r="K441" i="1"/>
  <c r="K436" i="1"/>
  <c r="K434" i="1"/>
  <c r="K432" i="1" l="1"/>
  <c r="K431" i="1"/>
  <c r="K430" i="1" l="1"/>
  <c r="K427" i="1"/>
  <c r="K426" i="1"/>
  <c r="K424" i="1"/>
  <c r="K421" i="1"/>
  <c r="K420" i="1"/>
  <c r="K418" i="1"/>
  <c r="K417" i="1"/>
  <c r="K416" i="1"/>
  <c r="K415" i="1"/>
  <c r="K414" i="1"/>
  <c r="K413" i="1"/>
  <c r="K411" i="1"/>
  <c r="K409" i="1"/>
  <c r="K408" i="1"/>
  <c r="K407" i="1"/>
  <c r="K406" i="1"/>
  <c r="K403" i="1"/>
  <c r="K401" i="1"/>
  <c r="K400" i="1" l="1"/>
  <c r="K399" i="1"/>
  <c r="K398" i="1"/>
  <c r="K397" i="1"/>
  <c r="K394" i="1"/>
  <c r="K393" i="1"/>
  <c r="K390" i="1"/>
  <c r="K389" i="1"/>
  <c r="K386" i="1"/>
  <c r="K378" i="1" l="1"/>
  <c r="K380" i="1"/>
  <c r="K385" i="1"/>
  <c r="K383" i="1"/>
  <c r="K381" i="1"/>
  <c r="K377" i="1"/>
  <c r="K376" i="1"/>
  <c r="K374" i="1"/>
  <c r="K372" i="1" l="1"/>
  <c r="K369" i="1"/>
  <c r="K366" i="1"/>
  <c r="K364" i="1"/>
  <c r="K361" i="1"/>
  <c r="K360" i="1"/>
  <c r="K358" i="1"/>
  <c r="K357" i="1"/>
  <c r="K356" i="1"/>
  <c r="K354" i="1"/>
  <c r="K352" i="1"/>
  <c r="K351" i="1"/>
  <c r="K350" i="1"/>
  <c r="K349" i="1"/>
  <c r="K348" i="1"/>
  <c r="K347" i="1"/>
  <c r="K344" i="1"/>
  <c r="K342" i="1"/>
  <c r="K341" i="1"/>
  <c r="K339" i="1"/>
  <c r="K337" i="1"/>
  <c r="K335" i="1"/>
  <c r="K334" i="1"/>
  <c r="K331" i="1"/>
  <c r="K304" i="1"/>
  <c r="K330" i="1"/>
  <c r="K327" i="1"/>
  <c r="K324" i="1"/>
  <c r="K321" i="1"/>
  <c r="K320" i="1"/>
  <c r="K319" i="1" l="1"/>
  <c r="K318" i="1"/>
  <c r="K316" i="1"/>
  <c r="K313" i="1"/>
  <c r="K312" i="1"/>
  <c r="K309" i="1"/>
  <c r="K307" i="1"/>
  <c r="K306" i="1"/>
  <c r="K302" i="1" l="1"/>
  <c r="K299" i="1"/>
  <c r="K298" i="1" l="1"/>
  <c r="K296" i="1"/>
  <c r="K294" i="1"/>
  <c r="K292" i="1"/>
  <c r="K290" i="1"/>
  <c r="K288" i="1"/>
  <c r="K287" i="1"/>
  <c r="K283" i="1"/>
  <c r="K280" i="1"/>
  <c r="K277" i="1"/>
  <c r="K276" i="1"/>
  <c r="K275" i="1" l="1"/>
  <c r="K274" i="1"/>
  <c r="K271" i="1"/>
  <c r="K269" i="1"/>
  <c r="K267" i="1" l="1"/>
  <c r="K266" i="1" l="1"/>
  <c r="K265" i="1"/>
  <c r="K264" i="1"/>
  <c r="K261" i="1"/>
  <c r="K257" i="1"/>
  <c r="K256" i="1"/>
  <c r="K254" i="1"/>
  <c r="K253" i="1"/>
  <c r="K251" i="1"/>
  <c r="K250" i="1"/>
  <c r="K249" i="1"/>
  <c r="K247" i="1"/>
  <c r="K245" i="1"/>
  <c r="K243" i="1"/>
  <c r="K242" i="1"/>
  <c r="K239" i="1"/>
  <c r="K238" i="1"/>
  <c r="K236" i="1"/>
  <c r="K233" i="1"/>
  <c r="K231" i="1"/>
  <c r="K229" i="1"/>
  <c r="K227" i="1"/>
  <c r="K224" i="1"/>
  <c r="K220" i="1"/>
  <c r="K219" i="1" l="1"/>
  <c r="K216" i="1"/>
  <c r="K214" i="1"/>
  <c r="K211" i="1"/>
  <c r="K209" i="1"/>
  <c r="K208" i="1"/>
  <c r="K206" i="1"/>
  <c r="K205" i="1"/>
  <c r="K203" i="1"/>
  <c r="K202" i="1"/>
  <c r="K200" i="1"/>
  <c r="K199" i="1"/>
  <c r="K198" i="1"/>
  <c r="K196" i="1"/>
  <c r="K194" i="1"/>
  <c r="K188" i="1"/>
  <c r="K187" i="1"/>
  <c r="K185" i="1"/>
  <c r="K183" i="1"/>
  <c r="K181" i="1" l="1"/>
  <c r="K179" i="1"/>
  <c r="K173" i="1"/>
  <c r="K171" i="1"/>
  <c r="K170" i="1"/>
  <c r="K168" i="1"/>
  <c r="K166" i="1"/>
  <c r="K164" i="1" l="1"/>
  <c r="K150" i="1"/>
  <c r="K139" i="1" l="1"/>
  <c r="K72" i="1" l="1"/>
  <c r="K26" i="1" l="1"/>
  <c r="K24" i="1"/>
  <c r="K23" i="1"/>
  <c r="K21" i="1"/>
  <c r="K20" i="1"/>
  <c r="K18" i="1"/>
  <c r="K17" i="1"/>
  <c r="K15" i="1"/>
  <c r="K14" i="1"/>
  <c r="K13" i="1"/>
  <c r="K11" i="1"/>
  <c r="K10" i="1"/>
  <c r="K8" i="1"/>
  <c r="K7" i="1"/>
  <c r="K616" i="1" s="1"/>
</calcChain>
</file>

<file path=xl/sharedStrings.xml><?xml version="1.0" encoding="utf-8"?>
<sst xmlns="http://schemas.openxmlformats.org/spreadsheetml/2006/main" count="3448" uniqueCount="366">
  <si>
    <t>Număr ordin de plata</t>
  </si>
  <si>
    <t>Data</t>
  </si>
  <si>
    <t xml:space="preserve">Beneficiar </t>
  </si>
  <si>
    <t>Nr. CR/CP/Cerere prefinantare</t>
  </si>
  <si>
    <t>Agenția pentru Dezvoltare Regională a Regiunii de Dezvoltare Sud – Est</t>
  </si>
  <si>
    <t>FEDR</t>
  </si>
  <si>
    <t>CPREF 1</t>
  </si>
  <si>
    <t>CR 1</t>
  </si>
  <si>
    <t>BS</t>
  </si>
  <si>
    <t>CPREF 2</t>
  </si>
  <si>
    <t>CR2</t>
  </si>
  <si>
    <t>CPREF 3</t>
  </si>
  <si>
    <t>CPREF 4</t>
  </si>
  <si>
    <t>CR4</t>
  </si>
  <si>
    <t>CPREF 5</t>
  </si>
  <si>
    <t>CR 5</t>
  </si>
  <si>
    <t>CPREF 6</t>
  </si>
  <si>
    <t>CR 6</t>
  </si>
  <si>
    <t>CPREF 7</t>
  </si>
  <si>
    <t>2.1</t>
  </si>
  <si>
    <t>CR1</t>
  </si>
  <si>
    <t>4.1</t>
  </si>
  <si>
    <t>Prioritate</t>
  </si>
  <si>
    <t>Actiunea</t>
  </si>
  <si>
    <t>Cod SMIS</t>
  </si>
  <si>
    <t>nr</t>
  </si>
  <si>
    <t>denumire</t>
  </si>
  <si>
    <t>Valoare platita, din care:</t>
  </si>
  <si>
    <t>CPREF1</t>
  </si>
  <si>
    <t>CR7</t>
  </si>
  <si>
    <t>Asistenta tehnica</t>
  </si>
  <si>
    <t>O regiune cu localitati prietenoase cu mediul si mai rezilienta la riscuri</t>
  </si>
  <si>
    <t>O regiune accesibila</t>
  </si>
  <si>
    <t>O regiune atractiva</t>
  </si>
  <si>
    <t>Valoare</t>
  </si>
  <si>
    <t>Sursa</t>
  </si>
  <si>
    <t>lei</t>
  </si>
  <si>
    <t>4.1 Investiții destinate reabilitării și modernizării infrastructurii rutiere de importanță
regională pentru asigurarea conectivității la rețeaua TEN-T</t>
  </si>
  <si>
    <t>6.1</t>
  </si>
  <si>
    <t>CP1</t>
  </si>
  <si>
    <t>5.1</t>
  </si>
  <si>
    <t>Dezvoltarea infrastructurii educaționale la nivelul învățământului preșcolar</t>
  </si>
  <si>
    <t xml:space="preserve"> 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</si>
  <si>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Îmbunătățirea eficienței energetice a clădirilor publice (inclusiv a celor cu statut de monument istoric) și a cladirilor rezidențiale în funcție de potențialul de reducere a consumului, respectiv reducerea emisiilor de carbon, inclusiv consolidarea acestora în funcție de riscurile identificate (inclusiv seismice)</t>
  </si>
  <si>
    <t>Investiții destinate reabilitării și modernizării infrastructurii rutiere de importanță
regională pentru asigurarea conectivității la rețeaua TEN-T</t>
  </si>
  <si>
    <t xml:space="preserve"> Dezvoltare integrată (DUI) în zonele urbane prin regenerare urbană, conservarea patrimoniului și dezvoltarea turismului</t>
  </si>
  <si>
    <t>O regiune educată</t>
  </si>
  <si>
    <t>O regiune cu emisii de carbon reduse</t>
  </si>
  <si>
    <t>3.1</t>
  </si>
  <si>
    <t>Reducerea emisiilor de carbon în municipiile reședința de județ si zona lor funcțională prin investiții pentru dezvoltarea infrastructurii urbane curate (infrastructuri de transport, ciclism, material rulant, combustibili alternativi, culoare de mobilitate), bazate pe planurile de mobilitate urbana durabilă</t>
  </si>
  <si>
    <t>O regiune atractivă</t>
  </si>
  <si>
    <t>UAT Oraș Însurăței</t>
  </si>
  <si>
    <t>5.2</t>
  </si>
  <si>
    <t>CP 1</t>
  </si>
  <si>
    <t>UAT Com Valu lui Traian</t>
  </si>
  <si>
    <t>UAT Mun Medgidia</t>
  </si>
  <si>
    <t>CPREF2</t>
  </si>
  <si>
    <t>UAT Com Scânteiești</t>
  </si>
  <si>
    <t>Parohia „Buna Vestire” Tulcea</t>
  </si>
  <si>
    <t>Parohia „Sfântul Nicolae” Sulina</t>
  </si>
  <si>
    <t>UAT Oraș Eforie</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</si>
  <si>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</si>
  <si>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Dezvoltare integrată (DUI) în zonele urbane prin regenerare urbană, conservarea patrimoniului și dezvoltarea turismului</t>
  </si>
  <si>
    <t>Asistența tehnică</t>
  </si>
  <si>
    <t>7</t>
  </si>
  <si>
    <t>CR8</t>
  </si>
  <si>
    <t>Parohia Isaccea I-Sf Gheorghe</t>
  </si>
  <si>
    <t>UAT Mun Mangalia</t>
  </si>
  <si>
    <t>UAT Mun Tecuci</t>
  </si>
  <si>
    <t>UAT Mun Tulcea</t>
  </si>
  <si>
    <t>UAT Oraș Măcin</t>
  </si>
  <si>
    <t>CR1 aferent CPREF1</t>
  </si>
  <si>
    <t>UAT Oraș Odobești</t>
  </si>
  <si>
    <t>UAT Oraș Negru Voda</t>
  </si>
  <si>
    <t>UAT Oraș Isaccea</t>
  </si>
  <si>
    <t>UAT Mun Brăila</t>
  </si>
  <si>
    <t>UAT Jud Constanța</t>
  </si>
  <si>
    <t>UAT Mun Rm Sărat</t>
  </si>
  <si>
    <t>UAT Oraș Panciu</t>
  </si>
  <si>
    <t>Dezvoltarea infrastructurii educaționale la nivelul învățământului primar și secundar</t>
  </si>
  <si>
    <t>UAT Oraș Sulina</t>
  </si>
  <si>
    <t>Spitalul de Boli Cronice Smeeni</t>
  </si>
  <si>
    <t>UAT Mun Focșani</t>
  </si>
  <si>
    <t>CR3</t>
  </si>
  <si>
    <t>CP2</t>
  </si>
  <si>
    <t>UAT Mun Braila</t>
  </si>
  <si>
    <t>UAT Com Naruja, Judet Vrancea</t>
  </si>
  <si>
    <t>UAT Com Fitionesti</t>
  </si>
  <si>
    <t>UAT Com Valea Sarii</t>
  </si>
  <si>
    <t>UAT Com Nufăru</t>
  </si>
  <si>
    <t>UAT Com Scanteiesti</t>
  </si>
  <si>
    <t>UAT Jud Galati</t>
  </si>
  <si>
    <t xml:space="preserve">UAT Oraș Isaccea </t>
  </si>
  <si>
    <t>UAT Oraș Macin</t>
  </si>
  <si>
    <t>UAT Jud Galați</t>
  </si>
  <si>
    <t>UAT Com Vizantea - Livezi</t>
  </si>
  <si>
    <t>CR1 TVA lit S</t>
  </si>
  <si>
    <t>UAT Com Murghiol</t>
  </si>
  <si>
    <t>UAT Oraș Mărășești</t>
  </si>
  <si>
    <t>6.2</t>
  </si>
  <si>
    <t xml:space="preserve"> Valorificarea potentialului turistic și conservarea patrimoniului în zone non-urbane</t>
  </si>
  <si>
    <t>Dezvoltarea infrastructurii educaționale la nivelul învățământului profesional și tehnic</t>
  </si>
  <si>
    <t>5.3</t>
  </si>
  <si>
    <t>CPREF3</t>
  </si>
  <si>
    <t>UAT Com Smardan</t>
  </si>
  <si>
    <t>UAT Mun Adjud</t>
  </si>
  <si>
    <t>UAT Com Naruja, Județ Vrancea</t>
  </si>
  <si>
    <t>Parohia Sf Nicolae  Sulina</t>
  </si>
  <si>
    <t>CP3</t>
  </si>
  <si>
    <t>UAT Oras Macin</t>
  </si>
  <si>
    <t>UAT Oraș Pătârlagele</t>
  </si>
  <si>
    <t>UAT Oraș Insuratei</t>
  </si>
  <si>
    <t>Parohia "Buna Vestire" Tulcea</t>
  </si>
  <si>
    <t>UAT Com Cudalbi</t>
  </si>
  <si>
    <t>UAT Mun Galați</t>
  </si>
  <si>
    <t>UAT Jud Buzău</t>
  </si>
  <si>
    <t>UAT Com Nufărul</t>
  </si>
  <si>
    <t>UAT Com Jirlău</t>
  </si>
  <si>
    <t>CP 1 bis TVA lit S</t>
  </si>
  <si>
    <t>Titlu proiect</t>
  </si>
  <si>
    <t>Sprijin pentru ADR SE în perioada 2022-2023 în vederea implementarii PR SE 2021-2027</t>
  </si>
  <si>
    <t>Reabilitarea și modernizarea infrastructurii de transport regional pe tronsonul funcțional de interes județean DN24D - DJ 251B - DJ 251A - DJ 251H - DJ 251 - DJ 255A – DN 25</t>
  </si>
  <si>
    <t>Reabilitarea Castelului de Apă din Grădina Publică, Brăila</t>
  </si>
  <si>
    <t>Eficientizare energetică a clădirii serviciului de ambulanță Tecuci, județul Galați</t>
  </si>
  <si>
    <t>Reabilitare termica si eficienta energetica la cladirea administrativa situata in satul Colacu comuna Valea Sarii</t>
  </si>
  <si>
    <t>Modernizare transport electric Calea Galati</t>
  </si>
  <si>
    <t>Modernizare transport electric Parc Monument - Radu Negru</t>
  </si>
  <si>
    <t>Modernizare transport electric Soseaua Baldovinesti</t>
  </si>
  <si>
    <t>Construire școală cu clasele grupa 0-grupaVIII, sală de educație fizică și sport, spațiu pentru afterschool anexă spațiu tehnic și împrejmuire în cartierul Tineretului, zona lotizată F, Comuna Valu lui Traian, jud. Constanta</t>
  </si>
  <si>
    <t>Cresterea eficienţei energetice a Spitalului Municipal Medgidia, Str. Ion Creangă, Nr. 18, LOT 1, Medgidia, Judeţul Constanţa- Etapa II</t>
  </si>
  <si>
    <t>Înființarea sistemului de transport public de călători cu material rulant ecologic, inclusiv infrastructură de parcare și facilități pentru bicicliști în cadrul coridorului de mobilitate urbană creat</t>
  </si>
  <si>
    <t>Imbunatatirea serviciilor educational recreative si a accesului la utilitati pentru populatia orasului Odobesti</t>
  </si>
  <si>
    <t>Infiintare transport public nepoluant pentru mobilitatea urbana a populatiei si reducerea emisiilor de carbon in orasul Odobesti</t>
  </si>
  <si>
    <t>Cresterea calitatii vietii populatiei in Orasul Odobesti Jud. Vrancea</t>
  </si>
  <si>
    <t>Construire si dotare Centru pentru educatie timpurie Lumea Copiilor</t>
  </si>
  <si>
    <t>Modernizarea, extinderea si dotarea infrastructurii invatamantului obligatoriu si Imbunatatirea spatiilor publice urbane - etapa I, in Orașul Isaccea</t>
  </si>
  <si>
    <t>Creșterea eficienței energetice în cadrul clădirilor publice ale UAT Măcin, respectiv Spitalul Orășenesc Măcin</t>
  </si>
  <si>
    <t>Sistematizarea pe verticala a zonei ”Gradina de Vara” Municipiul Mangalia, Judetul Constanta</t>
  </si>
  <si>
    <t>Cresterea eficientei energetice in cadrul cladirilor publice ale UAT Macin, respectiv Liceul "Gheorghe Munteanu Murgoci"</t>
  </si>
  <si>
    <t>Revitalizarea urbana a zonei Ceair din Orașul Isaccea, jud. Tulcea prin accesarea POR 13.1.</t>
  </si>
  <si>
    <t>Cresterea eficientei energetice a cladirilor publice, sediul Primariei Tecuci</t>
  </si>
  <si>
    <t>Modernizarea sediului Primăriei Municipiului Tulcea</t>
  </si>
  <si>
    <t>Reabilitare si modernizare Scoala Gimnaziala nr. 1 Eforie Nord, construire sala de sport, amplasare rezerva incendiu, refacere împrejmuire</t>
  </si>
  <si>
    <t>Investitiii in vederea eficientei energetice a Gradinitei nr. 4 Macin</t>
  </si>
  <si>
    <t>Înființarea Centrului de Excelență - Carmen Sylva - pentru servicii educaționale, culturale și recreative integrate și îmbunătățirea spațiilor publice urbane în Eforie Sud - Faza a II-a</t>
  </si>
  <si>
    <t>Imbunatatirea infrastructurii cultural - recreative si a spatiilor publice urbane pentru populatia Orasului Negru Voda</t>
  </si>
  <si>
    <t>Îmbunătățirea serviciilor educaționale, sociale și a serviciilor publice urbane</t>
  </si>
  <si>
    <t>Serviciu integrat de transport public urban în contextul dezvoltării durabile a orașului Isaccea</t>
  </si>
  <si>
    <t>Sprijin pentru ADR SE în perioada 2024-2025 în vederea implementării PR SE 2021-2027</t>
  </si>
  <si>
    <t>Renovarea cladirii Scolii gimnaziale nr. 1 din Municipiul Ramnicu Sarat, judetul Buzau</t>
  </si>
  <si>
    <t>Reabilitare Spital Smeeni, Sat Smeeni, Comuna Smeeni, Judetul Buzau</t>
  </si>
  <si>
    <t>Înființarea Centrului pentru Servicii Culturale, Educaționale și Reacreative - Ion Movilă și îmbunătățirea spațiilor publice urbane în Eforie Nord - Faza a II-a</t>
  </si>
  <si>
    <t>Resistematizarea infrastructurii de transport la nivelul municipiului Focsani, in vederea cresterii atractivitatii si accesabilitatii deplasarilor cu transportul public, cu bicicleta si pietonale</t>
  </si>
  <si>
    <t>Reabilitare, modernizare si dotare Palat Administrativ Constanta</t>
  </si>
  <si>
    <t>Implementarea unui sistem de management al traficului si monitorizare în Municipiul Focsani</t>
  </si>
  <si>
    <t>Reabilitarea si modernizarea liceului tehnologic “Eremia Grigorescu” din Orașul Marasesti, judetul Vrancea</t>
  </si>
  <si>
    <t>Cresterea eficienței energetice a imobilului din str. Brăilei nr. 35 - Renovare energetică imobil str. Brăilei nr. 35</t>
  </si>
  <si>
    <t>Îmbunătățirea eficienței energetice a grădiniței cu program normal nr 1 Cișmele</t>
  </si>
  <si>
    <t>Reabilitarea, modernizarea, extinderea si echiparea infrastructurii educationale pentru invatamantul profesional si tehnic si invatarea pe tot parcursul vietii - Colegiul tehnic "Gheorghe Bals" din Municipiul Adjud, jud. Vrancea</t>
  </si>
  <si>
    <t>Proiect integrat privind construire blocuri locuinte sociale, construire si dotare Centru Recreativ si modernizare drumuri locale in Orașul Pogoanele, jud. Buzau</t>
  </si>
  <si>
    <t>Extindere și modernizare variantă ocolitoare a Municipiului Galați- etapa a II a</t>
  </si>
  <si>
    <t>Reabilitarea și eficientizarea energetică a Spitalului Clinic de Obstetrică-Ginecologie Buna Vestire</t>
  </si>
  <si>
    <t>Cresterea mobilitatii urbane prin investitii cu caracter integrat in infrastructura de transport public pentru reducerea emisiilor GES</t>
  </si>
  <si>
    <t>Reabilitare in vederea cresterii eficientei energetice casă de cultură “ Coca Andronescu “, oraș Pătârlagele, jud. Buzău</t>
  </si>
  <si>
    <t>Dezvoltarea reţelei de piste dedicate circulaţiei bicicletelor, implementarea unui sistem de bike-sharing</t>
  </si>
  <si>
    <t>Renovare energetica a imobilului amplasat pe Calea Galati nr.346- corp C2</t>
  </si>
  <si>
    <t>Sprijinirea eficienței energetice in clădirile rezidențiale -  Blocul G11,  str. Brăilei, nr. 262 BIS</t>
  </si>
  <si>
    <t>Sprijinirea eficienței energetice în clădirile rezidențiale - Blocul I2, str. Siderurgiștilor nr. 20</t>
  </si>
  <si>
    <t>Creșterea eficienței energetice - reabilitare termică  a imobilului din Str. 1 Decembrie 1918, nr. 18, Bloc F</t>
  </si>
  <si>
    <t>Sprijinirea eficienței energetice în clădirile rezidențiale - Blocul G9, str. Brăilei nr. 260</t>
  </si>
  <si>
    <t>Imbunatatirea calitatii vietii populatiei in Orasul Odobesti Jud. Vrancea</t>
  </si>
  <si>
    <t>Sprijinirea eficienței energetice în clădirile rezidențiale - Blocul H3, str. Constructorilor, nr. 14</t>
  </si>
  <si>
    <t>Sprijinirea eficienței energetice în clădirile rezidențiale - Blocul Mures, str. Portului nr. 45</t>
  </si>
  <si>
    <t>Creşterea performanţei energetice şi lucrări conexe pentru clădirea Cinematografului Balada</t>
  </si>
  <si>
    <t>Creșterea performanței energetice și lucrări conexe pentru clădirea internat a Liceului cu Program Sportiv</t>
  </si>
  <si>
    <t>Creșterea eficienței energetice a Grădiniței cu program prelungit nr 9 - corp A și corp B</t>
  </si>
  <si>
    <t>Modernizarea transportului public în Municipiul Focșani</t>
  </si>
  <si>
    <t>Sprijinirea eficienței energetice în clădirile rezidențiale - Blocul Jiul, str. Portului nr. 47</t>
  </si>
  <si>
    <t>Creșterea eficienței energetice a Sălii de gimnastică Str. Dr. Al. Carnabel, Nr. 63</t>
  </si>
  <si>
    <t>Modernizarea Depoului de tramvaie nr. 1, a Bulevardului Siderurgiștilor, Tronson 2 și a Străzii Ștefan cel Mare - Etapa 2 - Modernizarea Depoului de Tramvaie Nr.1</t>
  </si>
  <si>
    <t>Reabilitare termica si modernizare energetica a instalatiilor aferente Spitalului Clinic Judetean de Urgenta „Sf. Apostol Andrei” Galati”</t>
  </si>
  <si>
    <t>Sprijinirea eficienței energetice în clădirile rezidențiale - Blocul G13, sc. 3, str. Victor Vilcovici nr. 1, municipiul Galați</t>
  </si>
  <si>
    <t>Reabilitare cămin cultural, comuna Năruja, Județul Vrancea</t>
  </si>
  <si>
    <t>Îmbunatatirea eficientei energetice, reducerea emisiilor de carbon si interventii auxiliare pentru scoala gimnaziala, comuna Fitionesti, judetul Vrancea</t>
  </si>
  <si>
    <t>Reabilitare cladire, internat - Liceul Teoretic Grigore Moisil</t>
  </si>
  <si>
    <t>Educație timpurie - Proiect pentru modernizarea si dotarea infrastructurii de educatie prescolara din orasul Panciu</t>
  </si>
  <si>
    <t>Construire centru cultural pentru tineret si modernizare strazi, etapa a III-a, in orasul Însuratei, judetul Braila</t>
  </si>
  <si>
    <t>Înfiintare centru de tineret Panciu</t>
  </si>
  <si>
    <t>Extindere,modernizare,dotare cladire scoala Nufaru,construire sala si terenuri de sport</t>
  </si>
  <si>
    <t>Cresterea eficientei energetice a cladirii publice – Consiliul Local din municipiul Medgidia, judetul Constanta</t>
  </si>
  <si>
    <t>Creșterea eficienței energetice și gestionarea inteligentă a energiei la școala gimnazială Fântânele în comuna Scânteiești, județul Galați</t>
  </si>
  <si>
    <t>Cresterea eficientei energetice a cladirilor publice – scoala gimnaziala Spiru Haret din municipiul Medgidia, judetul Constanta</t>
  </si>
  <si>
    <t>Creșterea eficienței energetice și gestionarea inteligentă a energiei la Școala Scânteiești în comuna Scânteiești, județul Galați</t>
  </si>
  <si>
    <t>Construire grădiniță și creșa și împrejmuire în Cartierul Tineretului - zona lotizată F, comuna Valu lui Traian, județul Constanta</t>
  </si>
  <si>
    <t>Amenajarea obiectivului turistic natural de utilitate publică - Lacul Belona, orașul Eforie</t>
  </si>
  <si>
    <t>Restaurarea, conservarea, amenajarea si punerea in valoare a Edificiului Roman cu Mozaic</t>
  </si>
  <si>
    <t>Modernizarea parcului auto de transport calatori din municipiul Tulcea prin achizitionarea de vehicule nepoluante pentru transportul public</t>
  </si>
  <si>
    <t>Restaurarea, conservarea, amenajarea si valorificarea cultural-turistică a Cetatii Carsium (Harsova)</t>
  </si>
  <si>
    <t>Renovarea clădirii Liceului Teoretic Ștefan cel Mare, municipiul Râmnicu Sărat, județul Buzău</t>
  </si>
  <si>
    <t>Extinderea, eabilitarea, modernizarea si dotarea Casei de Cultura, oras Panciu, judetul Crancea</t>
  </si>
  <si>
    <t>Reabilitare, modernizare si dotari Liceul Teoretic Jean Bart – scoala generala, orasul Sulina, judetul Tulcea</t>
  </si>
  <si>
    <t>Reabilitare Cămin Cultural, comuna Năruja, județul Vrancea</t>
  </si>
  <si>
    <t>Cresterea eficientei energetice a cladirilor publice – Scoala Gimnaziala Spiru Haret din municipiul Medgidia, judetul Constanta</t>
  </si>
  <si>
    <t>Îmbunatatirea eficientei energetice, reducerea emisiilor de carbon si interventii auxiliare pentru Scoala Gimnaziala, comuna Fitionesti, judetul Vrancea</t>
  </si>
  <si>
    <t>Reabilitare termica si creșterea  eficientei energetice unitate de  învățământ în comuna Vizantea Livezi</t>
  </si>
  <si>
    <t>Creare infrastructură de agrement în zona turistică Murighiol</t>
  </si>
  <si>
    <t>Creșterea eficienței energetice și gestionarea inteligentă a energiei la Școala Gimnazială Fântânele în comuna Scânteiești, județul Galați</t>
  </si>
  <si>
    <t>Cresterea eficientei energetice la obiectivul de investitii compus din Casa Miresei si Casa de Cultura din comuna Cudalbi, jud Galati</t>
  </si>
  <si>
    <t>Înfiintare Centru de Tineret Panciu</t>
  </si>
  <si>
    <t>Educatie timpurie - proiect pentru modernizarea si dotarea infrastructurii de educatie prescolara din orasul Panciu</t>
  </si>
  <si>
    <t>Extindere, modernizare, dotare cladire Scoala Nufaru,construire sala si terenuri de sport</t>
  </si>
  <si>
    <t>Reabilitarea și eficientizarea energetică a Căminului Cultural, strada Râmnicu Sărat, nr. 105, comuna Jirlău, județul Brăila</t>
  </si>
  <si>
    <t>Conservarea, protejarea si punerea in valoare a monumentului istoric Biserica Ortodoxa „Buna Vestire” din Tulcea</t>
  </si>
  <si>
    <t>Consolidarea, reabilitarea, restaurarea si promovarea Ansamblului Bisericii ortodoxe grecesti „Sf. Nicolae”, orasul Sulina, judetul Tulcea</t>
  </si>
  <si>
    <t>Lucrari de interventie in vederea restaurarii si conservarii lacasului de cult biserica ortodoxă „Sfantul  Gheorghe”, orasul Isaccea, judetul Tulcea</t>
  </si>
  <si>
    <t>Consolidare, restaurare și dotare Biblioteca Județeană Vasile Voiculescu Buzău</t>
  </si>
  <si>
    <t>Îmbunătățirea eficienței energetice a clădirilor publice (inclusiv a celor cu statut de monument istoric) și a clădirilor rezidențiale în funcție de potențialul de reducere a consumului, respectiv reducerea emisiilor de carbon, inclusiv consolidarea acestora în funcție de riscurile identificate (inclusiv seismice)</t>
  </si>
  <si>
    <t>UAT Com Fiționesti</t>
  </si>
  <si>
    <t>CR 2</t>
  </si>
  <si>
    <t>Creșterea eficienței energetice - Reabilitarea și modernizarea Colegiului de Industrie Alimentară ”Elena Doamna” Galați - Atelier și Corp Școală</t>
  </si>
  <si>
    <t>O regiune competitivă prin inovare, digitalizare și întreprinderi dinamice</t>
  </si>
  <si>
    <t>1.5</t>
  </si>
  <si>
    <t>Sprijinirea companiilor prin intermediul infrastructurilor suport de afaceri</t>
  </si>
  <si>
    <t>SC MERKAL M.E. SRL</t>
  </si>
  <si>
    <t>Construire incubator afaceri creative P+1E și împrejmuire teren</t>
  </si>
  <si>
    <t>CR 3</t>
  </si>
  <si>
    <t>CP 2</t>
  </si>
  <si>
    <t>Imbunătăţirea calităţii vieţii populaţiei în municipiul Adjud,judeţul Vrancea, componenta A</t>
  </si>
  <si>
    <t>Îmbunatatirea calitatii vietii populatiei in municipiul Adjud, Judetul Vrancea - obiective Adjudu Vechi</t>
  </si>
  <si>
    <t>Renovare energetică a clădirilor rezidențiale din Municipiul Tecuci - blocul P1</t>
  </si>
  <si>
    <t>Creșterea eficienței energetice la obiectivul de investiții compus din Casa miresei și casa de cultura din comuna Cudalbi, județ Galați</t>
  </si>
  <si>
    <t>Salvarea și punerea în valoare a mormântului pictat Hypogeu</t>
  </si>
  <si>
    <t>Sprijinirea eficienței energetice în clădirile rezidențiale- Blocul K7, str. Victor Vîlcovici nr.10</t>
  </si>
  <si>
    <t>Renovarea energetică a clădirilor rezidențiale din Municipiul Tecuci - blocul E3A”</t>
  </si>
  <si>
    <t>Îmbunatățirea serviciilor educațional recreative și a accesului la utilități pentru populația orașului Odobești</t>
  </si>
  <si>
    <t>Cpref3</t>
  </si>
  <si>
    <t>Cpref1</t>
  </si>
  <si>
    <t>Modernizarea Depoului de tramvaie nr. 1, a Bulevardului Siderurgiștilor, Tronson 2 și a Străzii Ștefan cel Mare - Etapa 21 Modernizarea Bulevardului Siderurgistilor, Tronon 2 ;I a strazii Stefan cel Mare</t>
  </si>
  <si>
    <t>UAT Jud Vrancea</t>
  </si>
  <si>
    <t>Modernizare infrastructura rutiera de drum judetean DJ 204E dintre localitatile Mirceștii Noi-Ciușlea-Străjescu-Doaga-DN 24</t>
  </si>
  <si>
    <t>Sprijinirea eficienței energetice în clădirile rezidențiale - blocul I1, Str. Siderurgiștilor nr.2</t>
  </si>
  <si>
    <t>Renovarea cladirii Centrul Cultural FLORICA CRISTOFOREANU, municipiul Râmnicu Sărat, județul Buzau</t>
  </si>
  <si>
    <t>Renovare energetică a clădirilor rezidențiale din Municipiul Tecuci - blocul T1A-T1B</t>
  </si>
  <si>
    <t>Sprijinirea eficienței energetice în clădirile rezidențiale - blocul BR4A,Sc. 3, str. Brailei nr. 78, din municipiul Galați</t>
  </si>
  <si>
    <t>CR5</t>
  </si>
  <si>
    <t>Sprijinirea eficienței energetice în clădirile rezidențiale - Blocul G11, str. Brăilei nr.262 BIS</t>
  </si>
  <si>
    <t>CP4</t>
  </si>
  <si>
    <t>Cresterea eficientei energetice a sediului statiei de pompieri Vidra</t>
  </si>
  <si>
    <t>ISU ANGHEL SALIGNY</t>
  </si>
  <si>
    <t>Parohia "SF.Nicolae" Sulina</t>
  </si>
  <si>
    <t>CP5</t>
  </si>
  <si>
    <t>UAT Orasul Harsova</t>
  </si>
  <si>
    <t>Cerere plata initiala-prima transa</t>
  </si>
  <si>
    <t>CR6</t>
  </si>
  <si>
    <t>Creșterea eficienței energetice a clădirii Primăriei orașului Hârșova</t>
  </si>
  <si>
    <t>1.6</t>
  </si>
  <si>
    <t xml:space="preserve"> Stimularea activităților inovatoare și creșterea competitivității IMM-urilor</t>
  </si>
  <si>
    <t>Stimularea activităților inovatoare și creșterea competitivității IMM-urilor</t>
  </si>
  <si>
    <t>BANCA DE INVESTIŢII ŞI DEZVOLTARE S.A</t>
  </si>
  <si>
    <t>Fond de Participare Regional pentru Creșterea Competitivității IMM - finanțat prin PR SE</t>
  </si>
  <si>
    <t>CR 2 finala</t>
  </si>
  <si>
    <t xml:space="preserve">UAT Mun Tecuci </t>
  </si>
  <si>
    <t xml:space="preserve"> CP2</t>
  </si>
  <si>
    <t>Sprijinirea eficienței în clădirile rezidențiale - Blocul B, str. Domnească nr.71</t>
  </si>
  <si>
    <t>Renovarea energetică a clădirilor rezidențiale din Municipiul Tecuci - bloculA2”</t>
  </si>
  <si>
    <t>Reabilitarea, moderinizarea și extinderea sistemului de iluminat public în Municipiul Focșani</t>
  </si>
  <si>
    <t>Consolidare si eficientizare energetica a Liceului tehnologic Nicolae Titulescu - etapa 1 Eficientizare energetica</t>
  </si>
  <si>
    <t>UAT Com Naruja</t>
  </si>
  <si>
    <t>Reabilitare in vederea cresterii eficientei energetice casă de cultură “Coca Andronescu“ Oraș Pătârlagele, jud. Buzău</t>
  </si>
  <si>
    <t>Creșterea eficienței energetice a Grădiniței cu Program Prelungit Nr. 1</t>
  </si>
  <si>
    <t>Consolidare si eficientizare energetica a Liceului Tehnologic "Nicolae Titulescu" - Etapa 2- Consolidare</t>
  </si>
  <si>
    <t>Renovare energetică a clădirilor rezidențiale din Municipiul Tecuci - blocul C turn</t>
  </si>
  <si>
    <t>2.2</t>
  </si>
  <si>
    <t>Consolidarea clădirilor aflate in risc seismic</t>
  </si>
  <si>
    <t>UAT Comuna Matca</t>
  </si>
  <si>
    <t>Reabilitare termică și energetică a obiectivului educațional Școala nr. 3, Comuna Matca, Județul Galați"</t>
  </si>
  <si>
    <t>„Reabilitarea și modernizarea drumurilor județene DJ226A Tronsonul DN22/Tariverde – Cogealac și DJ226B Tronsonul Cogealac – Gradina – Pantelimon – DN2A/Crucea”</t>
  </si>
  <si>
    <t>Sprijinirea eficienței energetice în clădirile rezidențiale -Blocul Z4, str Nucului nr 2, municipiul Galați</t>
  </si>
  <si>
    <t>GASTROENTEROLOGY LIFE MEDICAL SRL</t>
  </si>
  <si>
    <t>Consolidarea și eficientizarea energetică a Colegiului de Industrie ”ELENA DOAMNA” Galati - Cămin Internat (C16)</t>
  </si>
  <si>
    <t>Renovarea energetică a clădirilor rezidențiale din Municipiul Tecuci- blocul A2</t>
  </si>
  <si>
    <t>Reabilitare clădire, internat- Liceul Teoretic Grigore Moisil</t>
  </si>
  <si>
    <t>Cresterea competitivitatii economice a SC GASTROENTEROLOGY LIFE MEDICAL SRL</t>
  </si>
  <si>
    <t>O regiune competititivă prin inovare, digitalizare și întreprinderi dinamice</t>
  </si>
  <si>
    <t>UAT Mun Galati</t>
  </si>
  <si>
    <t>Sprijinirea eficienței energetice în clădirile rezidențiale - blocul D7, str. Siderurgiștilor nr. 18</t>
  </si>
  <si>
    <t>PROELITIS CENTER S.R.L.</t>
  </si>
  <si>
    <t>„Dezvoltarea firmei prin inovare de servicii medicale”</t>
  </si>
  <si>
    <t>“Sprijinirea eficienței energetice în clădirile rezidențiale - bloc A2, scara 1,2., str Brăilei nr 199, Micro 20 din municipiul Galați”</t>
  </si>
  <si>
    <t>UAT Com Pufesti</t>
  </si>
  <si>
    <t>CRESTEREA EFICIENTEI ENERGETICE SI GESTIONAREA INTELIGENTA A ENERGIEI PENTRU SCOALA CU CLASELE I-IV DIN SAT DOMNESTI-TARG, COMUNA PUFESTI, JUDETUL VRANCEA</t>
  </si>
  <si>
    <t>Spitalul de boli cronice Smeeni</t>
  </si>
  <si>
    <t>TABIHART COMPANY SRL</t>
  </si>
  <si>
    <t>Cresterea competitivitatii economice a   TABIHART COMPANY SRL prin achizitia de echipamente tehnologice</t>
  </si>
  <si>
    <t>4.1 Investiții destinate reabilitării și modernizării infrastructurii rutiere de importanță regională pentru asigurarea conectivității la rețeaua TEN-T</t>
  </si>
  <si>
    <t>Sprijinirea eficienței energetice în clădirile rezidențiale - Blocul DSDSA1 str Siderurgiștilor nr.29</t>
  </si>
  <si>
    <t>Untangle SRL</t>
  </si>
  <si>
    <t>Sprijinirea eficienței energetice în clădirile rezidențiale - Blocul PR3B, sc. 1, 2, 3, B-dul Galati nr. 7</t>
  </si>
  <si>
    <t>Servicii medicale moderne furnizate de SC UNTANGLE SRL prin achizitia de echipamente la SEA CLINIQUE</t>
  </si>
  <si>
    <t>CRESTEREA EFICIENTEI ENERGETICE SI GESTIONAREA INTELIGENTA A ENERGIEI PENTRU SCOALA CU CLASELE I-VIII DIN COMUNA PUFESTI, JUDETUL VRANCEA</t>
  </si>
  <si>
    <t>EXTINDEREA, REABILITAREA, MODERNIZAREA SI DOTAREA CASEI DE CULTURA, ORAS PANCIU, JUDETUL VRANCEA</t>
  </si>
  <si>
    <t>UAT Com Pufești</t>
  </si>
  <si>
    <t>CPREF4</t>
  </si>
  <si>
    <t>Cresterea eficientei energetice si gestionarea inteligenta a energiei in cladirile publice - Camin Cultural Nistoresti, comuna Pantelimon, judetul Constanta</t>
  </si>
  <si>
    <t>UAT comuna Pantelimon</t>
  </si>
  <si>
    <t>CR1   lit J</t>
  </si>
  <si>
    <t>Cresterea eficientei energetice si gestionarea inteligenta a energiei la camin cultural Valea Canepii in comuna Unirea, județul Braila</t>
  </si>
  <si>
    <t xml:space="preserve">UAT comuna Unirea </t>
  </si>
  <si>
    <t>Sprijinirea eficienței energetice în clădirile rezidențiale - Blocul SD9B, Strada Siderurgistilor , nr.2</t>
  </si>
  <si>
    <t>Extinderea, eabilitarea, modernizarea si dotarea Casei de Cultura, oras Panciu, judetul Vrancea</t>
  </si>
  <si>
    <t>Restaurarea si Amenajare Muzeul "Casa Colecțiilor"(fosta Farmacie Tinc) din Galați</t>
  </si>
  <si>
    <t>ATELIERUL DE DULCE NATURAL SRL</t>
  </si>
  <si>
    <t>Creșterea competitivității societății</t>
  </si>
  <si>
    <t>CR 4</t>
  </si>
  <si>
    <t>Universitatea Maritimă din Constanța</t>
  </si>
  <si>
    <t>Consolidare, reabilitare și modernizare Sala de Sport – CF 212366 C1</t>
  </si>
  <si>
    <t>Dezvoltarea infrastructurii educaționale în învățământul universitar</t>
  </si>
  <si>
    <t>5.4</t>
  </si>
  <si>
    <t xml:space="preserve">CP 2 </t>
  </si>
  <si>
    <t>UAT comuna Bălești</t>
  </si>
  <si>
    <t>Reabilitare energetică și lucrări conexe la Școala Gimnazială Bălești, comuna Bălești, județul Vrancea</t>
  </si>
  <si>
    <t>RESTAURAREA, CONSERVAREA, AMENAJAREA SI PUNEREA IN VALOARE A EDIFICIULUI ROMAN CU MOZAIC</t>
  </si>
  <si>
    <t>UAT Com Siriu</t>
  </si>
  <si>
    <t>Modernizare și extindere grădinița Colțu Pietrii</t>
  </si>
  <si>
    <t>Reovarea energetică a clădirilor rezidențiale din  Muncipiul Tecuci - blocul C turn</t>
  </si>
  <si>
    <t>UAT Mun Constanța</t>
  </si>
  <si>
    <t>Creșterea eficienței energetice a imobilelor – Grădinița cu program normal ”Zubeyde Hanim”, Constanța și Grădinița cu program normal ”Tom Degețel”, Constanța</t>
  </si>
  <si>
    <t>BANCA EUROPEANA DE INVESTIŢII</t>
  </si>
  <si>
    <t>Instrument financiar pentru eficiență energetică</t>
  </si>
  <si>
    <t>Acces și mobilitate pietonala în zona centrală a municipiului Constanța</t>
  </si>
  <si>
    <t>Sprijinirea eficienței energetice în clădirile rezidențiale - Blocul K7, str. Victor Vilcovici nr. 10</t>
  </si>
  <si>
    <t>Sprijinirea eficienței energetice în clădirile rezidențiale - Blocul I2, str. Regiment 11 Siret, nr. 45</t>
  </si>
  <si>
    <t>RENOVARE ENERGETICĂ A GRADINITEI CU PROGRAM PRELUNGIT NR. 51</t>
  </si>
  <si>
    <t>Sprijinirea eficienței energetice în clădirile rezidențiale - Blocul V3B, str Tecuci, nr. 3 din municipiul Galați</t>
  </si>
  <si>
    <t>Renovare energetică a clădirilor rezidențiale din Municipiul Tecuci - blocul A2</t>
  </si>
  <si>
    <t>Universitatea Dunarea de Jos Galați</t>
  </si>
  <si>
    <t>Crearea sustenabila si rezilienta a CENTRULUI DE TEHNOLOGII IN MOBILITATE (CTM) in cadrul UNIVERSITATII DUNAREA DE JOS DIN GALATI</t>
  </si>
  <si>
    <t>DEZVOLTAREA SOCIETATII MOROIANU VET CONSULTING SRL</t>
  </si>
  <si>
    <t>MOROIANU VET CONSULTING S.R.L.</t>
  </si>
  <si>
    <t>Achiziție echipamente destinate creșterii competitivității firmei SANNOVA CENTER S.R.L.</t>
  </si>
  <si>
    <t>SANNOVA CENTER S.R.L.</t>
  </si>
  <si>
    <t>UAT com Matca</t>
  </si>
  <si>
    <t>Construire și dotare Grădiniță cu program prelungit pe Strada Miron Costin, comuna Matca, județul Galați</t>
  </si>
  <si>
    <t>Creșterea eficientei energetice a cladirilor publice - Scoala Gimnaziala Spiru Haret din Municipiul Medgidia, judetul Constanta</t>
  </si>
  <si>
    <t xml:space="preserve">CR 2 finala </t>
  </si>
  <si>
    <t>CR 3 finala</t>
  </si>
  <si>
    <t xml:space="preserve">CR 3 finala </t>
  </si>
  <si>
    <t>UAT Com Matca</t>
  </si>
  <si>
    <t>REABILITARE TERMICA SI ENERGETICA A OBIECTIVULUI EDUCATIONAL SCOALA NR. 3, COMUNA MATCA, JUDETUL GALATI</t>
  </si>
  <si>
    <t>UAT Com Independenta</t>
  </si>
  <si>
    <t>CRESTEREA EFICIENTEI ENERGETICE LA LICEUL TEHNOLOGIC INDEPENDENTA (CORP A)</t>
  </si>
  <si>
    <t>IMBUNĂTĂŢIREA CALITĂŢII VIEŢII POPULAŢIEI ÎN MUNICIPIUL ADJUD,JUDEŢUL VRANCEA, COMPONENTA B</t>
  </si>
  <si>
    <t>Sprijinirea eficienței energetice în clădirile rezidențiale - Blocul E14, sc. 2, B - dul Dunărea, nr. 90, municipiul Galați</t>
  </si>
  <si>
    <t>Construire corp nou Școala Gimnazială Dan Barbilian Galați</t>
  </si>
  <si>
    <t>euro</t>
  </si>
  <si>
    <t>IPJ Constanța</t>
  </si>
  <si>
    <t>LUCRARI DE CRESTERE A EFICIENTEI ENERGETICE SI REPARATII CURENTE A CLADIRII SEDIULUI POLITIEI MUNICIPIULUI MANGALIA</t>
  </si>
  <si>
    <t>STRUCTURAL ING SRL</t>
  </si>
  <si>
    <t>Consolidarea pozitiei de piata a societatii STRUCTURAL ING SRL prin digitalizarea si modernizaea activitatii</t>
  </si>
  <si>
    <t xml:space="preserve">	Imbunatatirea izolației termice și hidroizolarea anvelopei blocului de locuințe nr.32 și blocului de locuințe nr.60 din Orașul Isaccea, județul Tulcea</t>
  </si>
  <si>
    <t>RUSU &amp; MAIA MED SRL</t>
  </si>
  <si>
    <t>CREȘTEREA EFICIENȚEI ENERGETICE A SEDIULUI POLIȚIEI ORAȘULUI NĂVODARI</t>
  </si>
  <si>
    <t>DOTARE CABINET MEDICAL RUSU &amp; MAIA MED SRL</t>
  </si>
  <si>
    <t>UAT Mun TEcuci</t>
  </si>
  <si>
    <t>Situatie plati realizate in cadrul PR SE la data de 20.02.2026</t>
  </si>
  <si>
    <t>Situatie plati realizate in cadrul PR SE - INSTRUMENTE FINANCIARE - la data de 20.02.2026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</si>
</sst>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EUR]"/>
  </numFmts>
  <fonts count="13" x14ac:knownFonts="1">
    <font>
      <sz val="11"/>
      <color theme="1"/>
      <name val="Calibri"/>
      <family val="2"/>
      <scheme val="minor"/>
    </font>
    <font>
      <sz val="8"/>
      <name val="Calibri"/>
      <family val="2"/>
      <scheme val="minor"/>
    </font>
    <font>
      <b/>
      <sz val="12"/>
      <name val="Calibri"/>
      <family val="2"/>
      <scheme val="minor"/>
    </font>
    <font>
      <sz val="12"/>
      <name val="Calibri"/>
      <family val="2"/>
      <scheme val="minor"/>
    </font>
    <font>
      <sz val="12"/>
      <name val="Calibri"/>
      <family val="2"/>
    </font>
    <font>
      <sz val="10"/>
      <name val="Arial"/>
      <family val="2"/>
    </font>
    <font>
      <b/>
      <sz val="12"/>
      <color theme="1"/>
      <name val="Calibri"/>
      <family val="2"/>
      <scheme val="minor"/>
    </font>
    <font>
      <sz val="12"/>
      <color theme="1"/>
      <name val="Calibri"/>
      <family val="2"/>
      <scheme val="minor"/>
    </font>
    <font>
      <sz val="12"/>
      <color rgb="FF0F172A"/>
      <name val="Calibri"/>
      <family val="2"/>
      <scheme val="minor"/>
    </font>
    <font>
      <sz val="12"/>
      <color rgb="FF020817"/>
      <name val="Calibri"/>
      <family val="2"/>
      <scheme val="minor"/>
    </font>
    <font>
      <sz val="12"/>
      <name val="Arial"/>
      <family val="2"/>
    </font>
    <font>
      <sz val="12"/>
      <color rgb="FF020817"/>
      <name val="Calibri"/>
      <family val="2"/>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5" fillId="0" borderId="0"/>
  </cellStyleXfs>
  <cellXfs count="265">
    <xf numFmtId="0" fontId="0" fillId="0" borderId="0" xfId="0"/>
    <xf numFmtId="4" fontId="0" fillId="0" borderId="0" xfId="0" applyNumberFormat="1"/>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right"/>
    </xf>
    <xf numFmtId="0" fontId="0" fillId="2" borderId="0" xfId="0" applyFill="1" applyAlignment="1">
      <alignment horizontal="right" vertical="center"/>
    </xf>
    <xf numFmtId="0" fontId="0" fillId="2" borderId="0" xfId="0" applyFill="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4" fontId="0" fillId="0" borderId="0" xfId="0" applyNumberFormat="1" applyAlignment="1">
      <alignment horizontal="center"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7" fillId="0" borderId="0" xfId="0" applyFont="1" applyAlignment="1">
      <alignment horizontal="center" vertical="center" wrapText="1"/>
    </xf>
    <xf numFmtId="0" fontId="7" fillId="0" borderId="0" xfId="0" applyFont="1" applyAlignment="1">
      <alignment horizontal="right"/>
    </xf>
    <xf numFmtId="0" fontId="7" fillId="2" borderId="0" xfId="0" applyFont="1" applyFill="1" applyAlignment="1">
      <alignment horizontal="right" vertical="center"/>
    </xf>
    <xf numFmtId="0" fontId="7" fillId="2" borderId="0" xfId="0" applyFont="1" applyFill="1" applyAlignment="1">
      <alignment horizont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4" fontId="3" fillId="2" borderId="1" xfId="0" applyNumberFormat="1" applyFont="1" applyFill="1" applyBorder="1" applyAlignment="1">
      <alignment horizontal="right"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right" vertical="center" wrapText="1"/>
    </xf>
    <xf numFmtId="4" fontId="3" fillId="2" borderId="4" xfId="0" applyNumberFormat="1" applyFont="1" applyFill="1" applyBorder="1" applyAlignment="1">
      <alignment horizontal="right" vertical="center" wrapText="1"/>
    </xf>
    <xf numFmtId="0" fontId="3" fillId="0" borderId="5" xfId="0" applyFont="1" applyBorder="1" applyAlignment="1">
      <alignment horizontal="center" vertical="center" wrapText="1"/>
    </xf>
    <xf numFmtId="0" fontId="3" fillId="0" borderId="5" xfId="0" applyFont="1" applyBorder="1" applyAlignment="1">
      <alignment horizontal="right" vertical="center" wrapText="1"/>
    </xf>
    <xf numFmtId="0" fontId="3" fillId="2" borderId="5" xfId="0" applyFont="1" applyFill="1" applyBorder="1" applyAlignment="1">
      <alignment horizontal="right" vertical="center" wrapText="1"/>
    </xf>
    <xf numFmtId="0" fontId="3" fillId="2" borderId="1" xfId="0" applyFont="1" applyFill="1" applyBorder="1" applyAlignment="1">
      <alignment horizontal="center" wrapText="1"/>
    </xf>
    <xf numFmtId="0" fontId="3" fillId="0" borderId="1" xfId="0" applyFont="1" applyBorder="1" applyAlignment="1">
      <alignment horizontal="right" wrapText="1"/>
    </xf>
    <xf numFmtId="4" fontId="3" fillId="2" borderId="1" xfId="0" applyNumberFormat="1" applyFont="1" applyFill="1" applyBorder="1" applyAlignment="1">
      <alignment horizontal="right" wrapText="1"/>
    </xf>
    <xf numFmtId="14" fontId="3" fillId="0" borderId="1" xfId="0" applyNumberFormat="1" applyFont="1" applyBorder="1" applyAlignment="1">
      <alignment horizontal="center" wrapText="1"/>
    </xf>
    <xf numFmtId="0" fontId="3" fillId="2" borderId="1" xfId="0" applyFont="1" applyFill="1" applyBorder="1" applyAlignment="1">
      <alignment horizontal="right" wrapText="1"/>
    </xf>
    <xf numFmtId="14" fontId="3" fillId="2" borderId="1" xfId="0" applyNumberFormat="1" applyFont="1" applyFill="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horizontal="right" wrapText="1"/>
    </xf>
    <xf numFmtId="0" fontId="3" fillId="0" borderId="5" xfId="0" applyFont="1" applyBorder="1" applyAlignment="1">
      <alignment horizontal="center" wrapText="1"/>
    </xf>
    <xf numFmtId="0" fontId="3" fillId="0" borderId="5" xfId="0" applyFont="1" applyBorder="1" applyAlignment="1">
      <alignment horizontal="right"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2" borderId="4" xfId="0" applyFont="1" applyFill="1" applyBorder="1" applyAlignment="1">
      <alignment horizontal="center" vertical="center" wrapText="1"/>
    </xf>
    <xf numFmtId="4" fontId="3" fillId="2" borderId="0" xfId="0" applyNumberFormat="1" applyFont="1" applyFill="1" applyAlignment="1">
      <alignment horizontal="right" vertical="center" wrapText="1"/>
    </xf>
    <xf numFmtId="49" fontId="3" fillId="0" borderId="5"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2" borderId="4" xfId="0" applyFont="1" applyFill="1" applyBorder="1" applyAlignment="1">
      <alignment horizontal="right" vertical="center" wrapText="1"/>
    </xf>
    <xf numFmtId="4" fontId="7" fillId="2" borderId="4" xfId="0" applyNumberFormat="1" applyFont="1" applyFill="1" applyBorder="1" applyAlignment="1">
      <alignment horizontal="right" vertical="center" wrapText="1"/>
    </xf>
    <xf numFmtId="0" fontId="7"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49" fontId="3" fillId="0" borderId="6"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2" borderId="6" xfId="0" applyFont="1" applyFill="1" applyBorder="1" applyAlignment="1">
      <alignment horizontal="right" vertical="center" wrapText="1"/>
    </xf>
    <xf numFmtId="4" fontId="7" fillId="2" borderId="6" xfId="0" applyNumberFormat="1" applyFont="1" applyFill="1" applyBorder="1" applyAlignment="1">
      <alignment horizontal="right"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7" fillId="2" borderId="5" xfId="0" applyFont="1" applyFill="1" applyBorder="1" applyAlignment="1">
      <alignment horizontal="right" vertical="center" wrapText="1"/>
    </xf>
    <xf numFmtId="4" fontId="7" fillId="2" borderId="5" xfId="0" applyNumberFormat="1" applyFont="1" applyFill="1" applyBorder="1" applyAlignment="1">
      <alignment horizontal="righ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4" fontId="7" fillId="2" borderId="1" xfId="0" applyNumberFormat="1" applyFont="1" applyFill="1" applyBorder="1" applyAlignment="1">
      <alignment horizontal="right" vertical="center" wrapText="1"/>
    </xf>
    <xf numFmtId="14" fontId="7"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right" wrapText="1"/>
    </xf>
    <xf numFmtId="0" fontId="7"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3" fillId="0" borderId="6" xfId="0" applyFont="1" applyBorder="1" applyAlignment="1">
      <alignment horizontal="center" vertical="center"/>
    </xf>
    <xf numFmtId="0" fontId="7" fillId="0" borderId="6" xfId="0" applyFont="1" applyBorder="1" applyAlignment="1">
      <alignment horizontal="right" vertical="center" wrapText="1"/>
    </xf>
    <xf numFmtId="4" fontId="7" fillId="2" borderId="6" xfId="0" applyNumberFormat="1" applyFont="1" applyFill="1" applyBorder="1" applyAlignment="1">
      <alignment horizontal="right" vertical="center"/>
    </xf>
    <xf numFmtId="4" fontId="7" fillId="2" borderId="6" xfId="0" applyNumberFormat="1" applyFont="1" applyFill="1" applyBorder="1" applyAlignment="1">
      <alignment horizontal="right" vertical="center"/>
    </xf>
    <xf numFmtId="14" fontId="7" fillId="0" borderId="4" xfId="0" applyNumberFormat="1"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right" vertical="center" wrapText="1"/>
    </xf>
    <xf numFmtId="4" fontId="7" fillId="2"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xf>
    <xf numFmtId="0" fontId="7"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right" vertical="center" wrapText="1"/>
    </xf>
    <xf numFmtId="4" fontId="7" fillId="2" borderId="5" xfId="0" applyNumberFormat="1" applyFont="1" applyFill="1" applyBorder="1" applyAlignment="1">
      <alignment horizontal="right" vertical="center" wrapText="1"/>
    </xf>
    <xf numFmtId="14" fontId="7" fillId="0" borderId="5" xfId="0" applyNumberFormat="1" applyFont="1" applyBorder="1" applyAlignment="1">
      <alignment horizontal="center" vertical="center" wrapText="1"/>
    </xf>
    <xf numFmtId="0" fontId="7" fillId="0" borderId="1" xfId="0" applyFont="1" applyBorder="1" applyAlignment="1">
      <alignment horizontal="center" vertical="center" wrapText="1"/>
    </xf>
    <xf numFmtId="4" fontId="7" fillId="2" borderId="1" xfId="0" applyNumberFormat="1" applyFont="1" applyFill="1" applyBorder="1" applyAlignment="1">
      <alignment horizontal="right" vertical="center" wrapText="1"/>
    </xf>
    <xf numFmtId="4" fontId="3" fillId="2" borderId="5" xfId="0" applyNumberFormat="1" applyFont="1" applyFill="1" applyBorder="1" applyAlignment="1">
      <alignment horizontal="right" vertical="center" wrapText="1"/>
    </xf>
    <xf numFmtId="4" fontId="7" fillId="2" borderId="6" xfId="0" applyNumberFormat="1" applyFont="1" applyFill="1" applyBorder="1" applyAlignment="1">
      <alignment horizontal="right" vertical="center" wrapText="1"/>
    </xf>
    <xf numFmtId="0" fontId="3" fillId="0" borderId="1" xfId="0" applyFont="1" applyBorder="1" applyAlignment="1">
      <alignment horizontal="center" vertical="center"/>
    </xf>
    <xf numFmtId="4" fontId="3" fillId="2" borderId="1" xfId="0" applyNumberFormat="1" applyFont="1" applyFill="1" applyBorder="1" applyAlignment="1">
      <alignment horizontal="right" vertical="center"/>
    </xf>
    <xf numFmtId="0" fontId="3"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4" fontId="3" fillId="2" borderId="4" xfId="0" applyNumberFormat="1" applyFont="1" applyFill="1" applyBorder="1" applyAlignment="1">
      <alignment horizontal="right" vertical="center"/>
    </xf>
    <xf numFmtId="4" fontId="3" fillId="2" borderId="6"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7" fillId="0" borderId="6" xfId="0" applyFont="1" applyBorder="1" applyAlignment="1">
      <alignment horizontal="center" vertical="center" wrapText="1"/>
    </xf>
    <xf numFmtId="0" fontId="7" fillId="0" borderId="4" xfId="0" applyFont="1" applyBorder="1" applyAlignment="1">
      <alignment horizontal="right" vertical="center" wrapText="1"/>
    </xf>
    <xf numFmtId="0" fontId="3" fillId="0" borderId="1" xfId="0" applyFont="1" applyBorder="1" applyAlignment="1">
      <alignment horizontal="center" vertical="center" wrapText="1"/>
    </xf>
    <xf numFmtId="4" fontId="3" fillId="2" borderId="1"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5"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0" fontId="7" fillId="0" borderId="1" xfId="0" applyFont="1" applyBorder="1" applyAlignment="1">
      <alignment vertical="center" wrapText="1"/>
    </xf>
    <xf numFmtId="164" fontId="3" fillId="2" borderId="1" xfId="0" applyNumberFormat="1" applyFont="1" applyFill="1" applyBorder="1" applyAlignment="1">
      <alignment horizontal="righ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14" fontId="3" fillId="2" borderId="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1" xfId="0" applyNumberFormat="1" applyFont="1" applyBorder="1" applyAlignment="1">
      <alignment horizontal="right" vertical="center"/>
    </xf>
    <xf numFmtId="14" fontId="3" fillId="0" borderId="1" xfId="0" applyNumberFormat="1" applyFont="1" applyBorder="1" applyAlignment="1">
      <alignment horizontal="center" vertical="center"/>
    </xf>
    <xf numFmtId="4" fontId="3" fillId="0" borderId="5" xfId="0" applyNumberFormat="1" applyFont="1" applyBorder="1" applyAlignment="1">
      <alignment horizontal="right" vertical="center"/>
    </xf>
    <xf numFmtId="0" fontId="3" fillId="0" borderId="4" xfId="0" applyFont="1" applyBorder="1" applyAlignment="1">
      <alignment horizontal="center" vertical="center"/>
    </xf>
    <xf numFmtId="0" fontId="3" fillId="0" borderId="1" xfId="0" applyFont="1" applyBorder="1" applyAlignment="1">
      <alignment horizontal="right" vertical="center"/>
    </xf>
    <xf numFmtId="0" fontId="3" fillId="0" borderId="5" xfId="0" applyFont="1" applyBorder="1" applyAlignment="1">
      <alignment horizontal="center" vertical="center"/>
    </xf>
    <xf numFmtId="4" fontId="3" fillId="0" borderId="5" xfId="0" applyNumberFormat="1" applyFont="1" applyBorder="1" applyAlignment="1">
      <alignment horizontal="right" vertical="center"/>
    </xf>
    <xf numFmtId="4" fontId="3" fillId="0" borderId="6" xfId="0" applyNumberFormat="1" applyFont="1" applyBorder="1" applyAlignment="1">
      <alignment horizontal="right" vertical="center"/>
    </xf>
    <xf numFmtId="4" fontId="3" fillId="0" borderId="1" xfId="0" applyNumberFormat="1" applyFont="1" applyBorder="1" applyAlignment="1">
      <alignment horizontal="right" vertical="center"/>
    </xf>
    <xf numFmtId="4" fontId="3" fillId="0" borderId="6" xfId="0" applyNumberFormat="1" applyFont="1" applyBorder="1" applyAlignment="1">
      <alignment horizontal="righ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 fillId="0" borderId="3" xfId="0" applyFont="1" applyBorder="1" applyAlignment="1">
      <alignment horizontal="right" vertical="center"/>
    </xf>
    <xf numFmtId="4" fontId="3" fillId="0" borderId="0" xfId="0" applyNumberFormat="1" applyFont="1" applyAlignment="1">
      <alignment horizontal="right" vertical="center"/>
    </xf>
    <xf numFmtId="0" fontId="7" fillId="0" borderId="1" xfId="0" applyFont="1" applyBorder="1" applyAlignment="1">
      <alignment horizontal="center"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0" borderId="8" xfId="0" applyFont="1" applyBorder="1" applyAlignment="1">
      <alignment horizontal="right" vertical="center"/>
    </xf>
    <xf numFmtId="14" fontId="3"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xf>
    <xf numFmtId="14" fontId="4" fillId="0" borderId="1"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left" vertical="center" wrapText="1"/>
    </xf>
    <xf numFmtId="0" fontId="7" fillId="0" borderId="4" xfId="0" applyFont="1" applyBorder="1" applyAlignment="1">
      <alignment vertical="center" wrapText="1"/>
    </xf>
    <xf numFmtId="4" fontId="4" fillId="2" borderId="1" xfId="0" applyNumberFormat="1" applyFont="1" applyFill="1" applyBorder="1" applyAlignment="1">
      <alignment horizontal="righ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right" vertical="center"/>
    </xf>
    <xf numFmtId="0" fontId="7" fillId="0" borderId="6" xfId="0" applyFont="1" applyBorder="1" applyAlignment="1">
      <alignment vertical="center" wrapText="1"/>
    </xf>
    <xf numFmtId="0" fontId="7" fillId="0" borderId="5" xfId="0" applyFont="1" applyBorder="1" applyAlignment="1">
      <alignment vertical="center" wrapText="1"/>
    </xf>
    <xf numFmtId="4" fontId="3" fillId="2" borderId="5" xfId="0" applyNumberFormat="1" applyFont="1" applyFill="1" applyBorder="1" applyAlignment="1">
      <alignment horizontal="right"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4" fillId="0" borderId="5"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Border="1" applyAlignment="1">
      <alignment horizontal="right" vertical="center" wrapText="1"/>
    </xf>
    <xf numFmtId="0" fontId="4" fillId="2" borderId="1" xfId="0" applyFont="1" applyFill="1" applyBorder="1" applyAlignment="1">
      <alignment horizontal="center"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4" fontId="4" fillId="0" borderId="0" xfId="0" applyNumberFormat="1" applyFont="1" applyAlignment="1">
      <alignment horizontal="righ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 fillId="2" borderId="4" xfId="0" applyFont="1" applyFill="1" applyBorder="1" applyAlignment="1">
      <alignment horizontal="center" vertical="center"/>
    </xf>
    <xf numFmtId="0" fontId="4" fillId="0" borderId="8" xfId="0" applyFont="1" applyBorder="1" applyAlignment="1">
      <alignment horizontal="right" vertical="center"/>
    </xf>
    <xf numFmtId="14" fontId="4"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0" fontId="9"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4" xfId="0" applyFont="1" applyBorder="1" applyAlignment="1">
      <alignment horizontal="right" vertical="center"/>
    </xf>
    <xf numFmtId="14" fontId="4" fillId="0" borderId="1" xfId="0" applyNumberFormat="1" applyFont="1" applyBorder="1" applyAlignment="1">
      <alignment horizontal="right" vertical="center"/>
    </xf>
    <xf numFmtId="0" fontId="4" fillId="0" borderId="5" xfId="0" applyFont="1" applyBorder="1" applyAlignment="1">
      <alignment horizontal="right" vertical="center"/>
    </xf>
    <xf numFmtId="4" fontId="3" fillId="2" borderId="5" xfId="0" applyNumberFormat="1" applyFont="1" applyFill="1" applyBorder="1" applyAlignment="1">
      <alignment horizontal="right" vertical="center"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14" fontId="4" fillId="2" borderId="1" xfId="0" applyNumberFormat="1" applyFont="1" applyFill="1" applyBorder="1" applyAlignment="1">
      <alignment horizontal="center" vertical="center"/>
    </xf>
    <xf numFmtId="0" fontId="11" fillId="0" borderId="5" xfId="0" applyFont="1" applyBorder="1" applyAlignment="1">
      <alignment horizontal="center" vertical="center" wrapText="1"/>
    </xf>
    <xf numFmtId="0" fontId="4" fillId="2" borderId="4"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5" xfId="0" applyFont="1" applyBorder="1" applyAlignment="1">
      <alignment horizontal="right" vertical="center"/>
    </xf>
    <xf numFmtId="4" fontId="4" fillId="2" borderId="5" xfId="0" applyNumberFormat="1" applyFont="1" applyFill="1" applyBorder="1" applyAlignment="1">
      <alignment horizontal="right" vertical="center"/>
    </xf>
    <xf numFmtId="49" fontId="4" fillId="0" borderId="5" xfId="0" applyNumberFormat="1" applyFont="1" applyBorder="1" applyAlignment="1">
      <alignment horizontal="center" vertical="center"/>
    </xf>
    <xf numFmtId="0" fontId="12" fillId="0" borderId="4" xfId="0" applyFont="1" applyBorder="1" applyAlignment="1">
      <alignment horizontal="center" vertical="center" wrapText="1"/>
    </xf>
    <xf numFmtId="0" fontId="4" fillId="2" borderId="1" xfId="0" applyFont="1" applyFill="1" applyBorder="1" applyAlignment="1">
      <alignment horizontal="right" vertical="center"/>
    </xf>
    <xf numFmtId="0" fontId="4" fillId="2" borderId="7" xfId="0" applyFont="1" applyFill="1" applyBorder="1" applyAlignment="1">
      <alignment horizontal="right" vertical="center"/>
    </xf>
    <xf numFmtId="0" fontId="12" fillId="0" borderId="5" xfId="0" applyFont="1" applyBorder="1" applyAlignment="1">
      <alignment horizontal="center" vertical="center" wrapText="1"/>
    </xf>
    <xf numFmtId="0" fontId="4" fillId="0" borderId="1" xfId="0" applyFont="1" applyBorder="1" applyAlignment="1">
      <alignment horizontal="left" vertical="center" wrapText="1"/>
    </xf>
    <xf numFmtId="0" fontId="7" fillId="2" borderId="1" xfId="0" applyFont="1" applyFill="1" applyBorder="1" applyAlignment="1">
      <alignment horizontal="right" vertical="center"/>
    </xf>
    <xf numFmtId="4" fontId="7" fillId="0" borderId="1" xfId="0" applyNumberFormat="1" applyFont="1" applyBorder="1" applyAlignment="1">
      <alignment horizontal="right" vertical="center"/>
    </xf>
    <xf numFmtId="0" fontId="7" fillId="2" borderId="1" xfId="0" applyFont="1" applyFill="1" applyBorder="1" applyAlignment="1">
      <alignment horizontal="center" vertical="center"/>
    </xf>
    <xf numFmtId="0" fontId="7" fillId="0" borderId="1" xfId="0" applyFont="1" applyBorder="1" applyAlignment="1">
      <alignment horizontal="right"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xf>
    <xf numFmtId="0" fontId="7" fillId="0" borderId="5" xfId="0" applyFont="1" applyBorder="1" applyAlignment="1">
      <alignment horizontal="right" vertical="center"/>
    </xf>
    <xf numFmtId="14" fontId="7" fillId="0" borderId="5" xfId="0" applyNumberFormat="1" applyFont="1" applyBorder="1" applyAlignment="1">
      <alignment horizontal="center" vertical="center"/>
    </xf>
    <xf numFmtId="0" fontId="7" fillId="0" borderId="6" xfId="0" applyFont="1" applyBorder="1" applyAlignment="1">
      <alignment horizontal="center" vertical="center"/>
    </xf>
    <xf numFmtId="0" fontId="4" fillId="0" borderId="7" xfId="0" applyFont="1" applyBorder="1" applyAlignment="1">
      <alignment horizontal="right" vertical="center"/>
    </xf>
    <xf numFmtId="14" fontId="4" fillId="2" borderId="5" xfId="0" applyNumberFormat="1" applyFont="1" applyFill="1" applyBorder="1" applyAlignment="1">
      <alignment horizontal="center" vertical="center"/>
    </xf>
    <xf numFmtId="14" fontId="12"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0" fontId="12" fillId="0" borderId="1" xfId="0" applyFont="1" applyBorder="1" applyAlignment="1">
      <alignment horizontal="right" vertical="center"/>
    </xf>
    <xf numFmtId="4" fontId="4" fillId="0" borderId="4" xfId="0" applyNumberFormat="1" applyFont="1" applyBorder="1" applyAlignment="1">
      <alignment horizontal="right" vertical="center"/>
    </xf>
    <xf numFmtId="4" fontId="4" fillId="0" borderId="1" xfId="0" applyNumberFormat="1" applyFont="1" applyBorder="1" applyAlignment="1">
      <alignment vertical="center"/>
    </xf>
    <xf numFmtId="4" fontId="4" fillId="0" borderId="5" xfId="0" applyNumberFormat="1" applyFont="1" applyBorder="1" applyAlignment="1">
      <alignment horizontal="right" vertical="center"/>
    </xf>
    <xf numFmtId="4" fontId="4" fillId="0" borderId="6" xfId="0" applyNumberFormat="1" applyFont="1" applyBorder="1" applyAlignment="1">
      <alignment horizontal="right" vertical="center"/>
    </xf>
    <xf numFmtId="4" fontId="4" fillId="0" borderId="5" xfId="0" applyNumberFormat="1" applyFont="1" applyBorder="1" applyAlignment="1">
      <alignment horizontal="right" vertical="center"/>
    </xf>
    <xf numFmtId="49" fontId="3" fillId="0" borderId="6"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14" fontId="4" fillId="0" borderId="6" xfId="0" applyNumberFormat="1"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xf>
    <xf numFmtId="0" fontId="7" fillId="3" borderId="1" xfId="0" applyFont="1" applyFill="1" applyBorder="1"/>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3" borderId="1" xfId="0" applyFont="1" applyFill="1" applyBorder="1" applyAlignment="1">
      <alignment horizontal="right" vertical="center"/>
    </xf>
    <xf numFmtId="4" fontId="6" fillId="3" borderId="1" xfId="0" applyNumberFormat="1" applyFont="1" applyFill="1" applyBorder="1" applyAlignment="1">
      <alignment horizontal="right" vertical="center" wrapText="1"/>
    </xf>
    <xf numFmtId="0" fontId="7" fillId="3" borderId="5" xfId="0" applyFont="1" applyFill="1" applyBorder="1"/>
    <xf numFmtId="14" fontId="4" fillId="3" borderId="5"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right" vertical="center" wrapText="1"/>
    </xf>
    <xf numFmtId="165" fontId="3" fillId="0" borderId="4" xfId="1" applyNumberFormat="1" applyFont="1" applyBorder="1" applyAlignment="1">
      <alignment horizontal="center" vertical="center" wrapText="1"/>
    </xf>
    <xf numFmtId="4" fontId="3" fillId="0" borderId="1" xfId="1" applyNumberFormat="1" applyFont="1" applyBorder="1" applyAlignment="1">
      <alignment horizontal="right" vertical="center"/>
    </xf>
    <xf numFmtId="0" fontId="4" fillId="2" borderId="3" xfId="0" applyFont="1" applyFill="1" applyBorder="1" applyAlignment="1">
      <alignment horizontal="center" vertical="center"/>
    </xf>
    <xf numFmtId="165" fontId="3" fillId="0" borderId="5" xfId="1" applyNumberFormat="1" applyFont="1" applyBorder="1" applyAlignment="1">
      <alignment horizontal="center" vertical="center" wrapText="1"/>
    </xf>
    <xf numFmtId="0" fontId="7" fillId="0" borderId="1" xfId="0" applyFont="1" applyBorder="1"/>
    <xf numFmtId="4" fontId="6" fillId="0" borderId="1" xfId="0" applyNumberFormat="1" applyFont="1" applyBorder="1"/>
    <xf numFmtId="0" fontId="6" fillId="0" borderId="0" xfId="0" applyFont="1"/>
  </cellXfs>
  <cellStyles count="2">
    <cellStyle name="Normal" xfId="0" builtinId="0"/>
    <cellStyle name="Normal 2" xfId="1" xr:uid="{0528EDF3-821D-4512-9447-6AADC7B55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P626"/>
  <sheetViews>
    <sheetView topLeftCell="B1" zoomScale="77" zoomScaleNormal="77" workbookViewId="0">
      <pane xSplit="6" ySplit="6" topLeftCell="H613" activePane="bottomRight" state="frozen"/>
      <selection activeCell="B1" sqref="B1"/>
      <selection pane="topRight" activeCell="G1" sqref="G1"/>
      <selection pane="bottomLeft" activeCell="B7" sqref="B7"/>
      <selection pane="bottomRight" activeCell="E619" sqref="E619"/>
    </sheetView>
  </sheetViews>
  <sheetFormatPr defaultRowHeight="15" x14ac:dyDescent="0.25"/>
  <cols>
    <col min="3" max="3" width="6.7109375" style="3" customWidth="1"/>
    <col min="4" max="4" width="32" style="5" customWidth="1"/>
    <col min="5" max="5" width="11.140625" customWidth="1"/>
    <col min="6" max="6" width="95.5703125" style="4" customWidth="1"/>
    <col min="7" max="7" width="14.42578125" style="5" customWidth="1"/>
    <col min="8" max="8" width="24.42578125" style="3" customWidth="1"/>
    <col min="9" max="9" width="53.85546875" style="5" customWidth="1"/>
    <col min="10" max="10" width="16.42578125" style="6" customWidth="1"/>
    <col min="11" max="11" width="17.5703125" style="7" customWidth="1"/>
    <col min="12" max="12" width="16.5703125" style="7" customWidth="1"/>
    <col min="13" max="13" width="14.85546875" style="8" customWidth="1"/>
    <col min="14" max="14" width="9.42578125" customWidth="1"/>
    <col min="15" max="15" width="14" style="5" customWidth="1"/>
    <col min="16" max="16" width="11.28515625" bestFit="1" customWidth="1"/>
    <col min="17" max="17" width="11.140625" customWidth="1"/>
    <col min="22" max="22" width="8.7109375" customWidth="1"/>
  </cols>
  <sheetData>
    <row r="2" spans="3:15" ht="29.25" customHeight="1" x14ac:dyDescent="0.25">
      <c r="C2"/>
      <c r="D2" s="14" t="s">
        <v>364</v>
      </c>
      <c r="E2" s="14"/>
      <c r="F2" s="14"/>
      <c r="G2" s="14"/>
    </row>
    <row r="4" spans="3:15" ht="15.75" x14ac:dyDescent="0.25">
      <c r="C4" s="15"/>
      <c r="D4" s="16"/>
      <c r="E4" s="17"/>
      <c r="F4" s="18"/>
      <c r="G4" s="16"/>
      <c r="H4" s="15"/>
      <c r="I4" s="16"/>
      <c r="J4" s="19"/>
      <c r="K4" s="20"/>
      <c r="L4" s="20"/>
      <c r="M4" s="21"/>
      <c r="N4" s="17"/>
      <c r="O4" s="16" t="s">
        <v>36</v>
      </c>
    </row>
    <row r="5" spans="3:15" ht="31.5" customHeight="1" x14ac:dyDescent="0.25">
      <c r="C5" s="22" t="s">
        <v>22</v>
      </c>
      <c r="D5" s="23"/>
      <c r="E5" s="22" t="s">
        <v>23</v>
      </c>
      <c r="F5" s="23"/>
      <c r="G5" s="24" t="s">
        <v>24</v>
      </c>
      <c r="H5" s="24" t="s">
        <v>2</v>
      </c>
      <c r="I5" s="24" t="s">
        <v>119</v>
      </c>
      <c r="J5" s="25" t="s">
        <v>3</v>
      </c>
      <c r="K5" s="25" t="s">
        <v>27</v>
      </c>
      <c r="L5" s="25" t="s">
        <v>34</v>
      </c>
      <c r="M5" s="24" t="s">
        <v>35</v>
      </c>
      <c r="N5" s="24" t="s">
        <v>0</v>
      </c>
      <c r="O5" s="24" t="s">
        <v>1</v>
      </c>
    </row>
    <row r="6" spans="3:15" ht="25.5" customHeight="1" x14ac:dyDescent="0.25">
      <c r="C6" s="26" t="s">
        <v>25</v>
      </c>
      <c r="D6" s="26" t="s">
        <v>26</v>
      </c>
      <c r="E6" s="26" t="s">
        <v>25</v>
      </c>
      <c r="F6" s="26" t="s">
        <v>26</v>
      </c>
      <c r="G6" s="27"/>
      <c r="H6" s="27"/>
      <c r="I6" s="27"/>
      <c r="J6" s="28"/>
      <c r="K6" s="28"/>
      <c r="L6" s="28"/>
      <c r="M6" s="27"/>
      <c r="N6" s="27"/>
      <c r="O6" s="27"/>
    </row>
    <row r="7" spans="3:15" ht="63" x14ac:dyDescent="0.25">
      <c r="C7" s="29">
        <v>7</v>
      </c>
      <c r="D7" s="29" t="s">
        <v>30</v>
      </c>
      <c r="E7" s="29">
        <v>7</v>
      </c>
      <c r="F7" s="29" t="s">
        <v>30</v>
      </c>
      <c r="G7" s="29">
        <v>332527</v>
      </c>
      <c r="H7" s="29" t="s">
        <v>4</v>
      </c>
      <c r="I7" s="29" t="s">
        <v>120</v>
      </c>
      <c r="J7" s="30" t="s">
        <v>6</v>
      </c>
      <c r="K7" s="31">
        <f>L7</f>
        <v>1301827</v>
      </c>
      <c r="L7" s="31">
        <v>1301827</v>
      </c>
      <c r="M7" s="29" t="s">
        <v>5</v>
      </c>
      <c r="N7" s="32">
        <v>1</v>
      </c>
      <c r="O7" s="33">
        <v>45205</v>
      </c>
    </row>
    <row r="8" spans="3:15" ht="15" customHeight="1" x14ac:dyDescent="0.25">
      <c r="C8" s="29">
        <v>7</v>
      </c>
      <c r="D8" s="34" t="s">
        <v>30</v>
      </c>
      <c r="E8" s="29">
        <v>7</v>
      </c>
      <c r="F8" s="34" t="s">
        <v>30</v>
      </c>
      <c r="G8" s="34">
        <v>332527</v>
      </c>
      <c r="H8" s="34" t="s">
        <v>4</v>
      </c>
      <c r="I8" s="34" t="s">
        <v>120</v>
      </c>
      <c r="J8" s="35" t="s">
        <v>7</v>
      </c>
      <c r="K8" s="36">
        <f>L8+L9</f>
        <v>6148404.4199999999</v>
      </c>
      <c r="L8" s="31">
        <v>5030869.71</v>
      </c>
      <c r="M8" s="29" t="s">
        <v>5</v>
      </c>
      <c r="N8" s="32">
        <v>2</v>
      </c>
      <c r="O8" s="33">
        <v>45223</v>
      </c>
    </row>
    <row r="9" spans="3:15" ht="15.75" x14ac:dyDescent="0.25">
      <c r="C9" s="29">
        <v>7</v>
      </c>
      <c r="D9" s="37"/>
      <c r="E9" s="29">
        <v>7</v>
      </c>
      <c r="F9" s="37"/>
      <c r="G9" s="37"/>
      <c r="H9" s="37"/>
      <c r="I9" s="37"/>
      <c r="J9" s="38"/>
      <c r="K9" s="39"/>
      <c r="L9" s="31">
        <v>1117534.71</v>
      </c>
      <c r="M9" s="29" t="s">
        <v>8</v>
      </c>
      <c r="N9" s="32">
        <v>3</v>
      </c>
      <c r="O9" s="33">
        <v>45223</v>
      </c>
    </row>
    <row r="10" spans="3:15" ht="63" x14ac:dyDescent="0.25">
      <c r="C10" s="29">
        <v>7</v>
      </c>
      <c r="D10" s="29" t="s">
        <v>30</v>
      </c>
      <c r="E10" s="29">
        <v>7</v>
      </c>
      <c r="F10" s="29" t="s">
        <v>30</v>
      </c>
      <c r="G10" s="29">
        <v>332527</v>
      </c>
      <c r="H10" s="29" t="s">
        <v>4</v>
      </c>
      <c r="I10" s="29" t="s">
        <v>120</v>
      </c>
      <c r="J10" s="30" t="s">
        <v>9</v>
      </c>
      <c r="K10" s="31">
        <f>L10</f>
        <v>1301827</v>
      </c>
      <c r="L10" s="31">
        <v>1301827</v>
      </c>
      <c r="M10" s="29" t="s">
        <v>5</v>
      </c>
      <c r="N10" s="32">
        <v>4</v>
      </c>
      <c r="O10" s="33">
        <v>45239</v>
      </c>
    </row>
    <row r="11" spans="3:15" ht="15" customHeight="1" x14ac:dyDescent="0.25">
      <c r="C11" s="29">
        <v>7</v>
      </c>
      <c r="D11" s="34" t="s">
        <v>30</v>
      </c>
      <c r="E11" s="29">
        <v>7</v>
      </c>
      <c r="F11" s="34" t="s">
        <v>30</v>
      </c>
      <c r="G11" s="34">
        <v>332527</v>
      </c>
      <c r="H11" s="34" t="s">
        <v>4</v>
      </c>
      <c r="I11" s="34" t="s">
        <v>120</v>
      </c>
      <c r="J11" s="35" t="s">
        <v>10</v>
      </c>
      <c r="K11" s="36">
        <f>L11+L12</f>
        <v>331315.96000000002</v>
      </c>
      <c r="L11" s="31">
        <v>86344.52</v>
      </c>
      <c r="M11" s="29" t="s">
        <v>5</v>
      </c>
      <c r="N11" s="40">
        <v>1</v>
      </c>
      <c r="O11" s="33">
        <v>45316</v>
      </c>
    </row>
    <row r="12" spans="3:15" ht="15.75" x14ac:dyDescent="0.25">
      <c r="C12" s="29">
        <v>7</v>
      </c>
      <c r="D12" s="37"/>
      <c r="E12" s="29">
        <v>7</v>
      </c>
      <c r="F12" s="37"/>
      <c r="G12" s="37"/>
      <c r="H12" s="37"/>
      <c r="I12" s="37"/>
      <c r="J12" s="38"/>
      <c r="K12" s="39"/>
      <c r="L12" s="31">
        <v>244971.44</v>
      </c>
      <c r="M12" s="29" t="s">
        <v>8</v>
      </c>
      <c r="N12" s="40">
        <v>2</v>
      </c>
      <c r="O12" s="33">
        <v>45316</v>
      </c>
    </row>
    <row r="13" spans="3:15" ht="63" x14ac:dyDescent="0.25">
      <c r="C13" s="29">
        <v>7</v>
      </c>
      <c r="D13" s="29" t="s">
        <v>30</v>
      </c>
      <c r="E13" s="29">
        <v>7</v>
      </c>
      <c r="F13" s="29" t="s">
        <v>30</v>
      </c>
      <c r="G13" s="29">
        <v>332527</v>
      </c>
      <c r="H13" s="29" t="s">
        <v>4</v>
      </c>
      <c r="I13" s="29" t="s">
        <v>120</v>
      </c>
      <c r="J13" s="41" t="s">
        <v>11</v>
      </c>
      <c r="K13" s="31">
        <f>L13</f>
        <v>3460490</v>
      </c>
      <c r="L13" s="42">
        <v>3460490</v>
      </c>
      <c r="M13" s="32" t="s">
        <v>5</v>
      </c>
      <c r="N13" s="40">
        <v>3</v>
      </c>
      <c r="O13" s="43">
        <v>45323</v>
      </c>
    </row>
    <row r="14" spans="3:15" ht="63" x14ac:dyDescent="0.25">
      <c r="C14" s="29">
        <v>7</v>
      </c>
      <c r="D14" s="29" t="s">
        <v>30</v>
      </c>
      <c r="E14" s="29">
        <v>7</v>
      </c>
      <c r="F14" s="29" t="s">
        <v>30</v>
      </c>
      <c r="G14" s="29">
        <v>332527</v>
      </c>
      <c r="H14" s="29" t="s">
        <v>4</v>
      </c>
      <c r="I14" s="29" t="s">
        <v>120</v>
      </c>
      <c r="J14" s="44" t="s">
        <v>12</v>
      </c>
      <c r="K14" s="31">
        <f>L14</f>
        <v>2151538.5</v>
      </c>
      <c r="L14" s="42">
        <v>2151538.5</v>
      </c>
      <c r="M14" s="32" t="s">
        <v>5</v>
      </c>
      <c r="N14" s="40">
        <v>4</v>
      </c>
      <c r="O14" s="45">
        <v>45372</v>
      </c>
    </row>
    <row r="15" spans="3:15" ht="15" customHeight="1" x14ac:dyDescent="0.25">
      <c r="C15" s="29">
        <v>7</v>
      </c>
      <c r="D15" s="46" t="s">
        <v>30</v>
      </c>
      <c r="E15" s="29">
        <v>7</v>
      </c>
      <c r="F15" s="34" t="s">
        <v>30</v>
      </c>
      <c r="G15" s="46">
        <v>332527</v>
      </c>
      <c r="H15" s="34" t="s">
        <v>4</v>
      </c>
      <c r="I15" s="34" t="s">
        <v>120</v>
      </c>
      <c r="J15" s="47" t="s">
        <v>13</v>
      </c>
      <c r="K15" s="36">
        <f>L15+L16</f>
        <v>1784619.77</v>
      </c>
      <c r="L15" s="42">
        <v>997853.31</v>
      </c>
      <c r="M15" s="32" t="s">
        <v>5</v>
      </c>
      <c r="N15" s="32">
        <v>6</v>
      </c>
      <c r="O15" s="43">
        <v>45405</v>
      </c>
    </row>
    <row r="16" spans="3:15" ht="15.75" x14ac:dyDescent="0.25">
      <c r="C16" s="29">
        <v>7</v>
      </c>
      <c r="D16" s="48"/>
      <c r="E16" s="29">
        <v>7</v>
      </c>
      <c r="F16" s="37"/>
      <c r="G16" s="48"/>
      <c r="H16" s="37"/>
      <c r="I16" s="37"/>
      <c r="J16" s="49"/>
      <c r="K16" s="39"/>
      <c r="L16" s="42">
        <v>786766.46</v>
      </c>
      <c r="M16" s="32" t="s">
        <v>8</v>
      </c>
      <c r="N16" s="32">
        <v>7</v>
      </c>
      <c r="O16" s="43">
        <v>45405</v>
      </c>
    </row>
    <row r="17" spans="3:15" ht="63" x14ac:dyDescent="0.25">
      <c r="C17" s="29">
        <v>7</v>
      </c>
      <c r="D17" s="29" t="s">
        <v>30</v>
      </c>
      <c r="E17" s="29">
        <v>7</v>
      </c>
      <c r="F17" s="29" t="s">
        <v>30</v>
      </c>
      <c r="G17" s="29">
        <v>332527</v>
      </c>
      <c r="H17" s="29" t="s">
        <v>4</v>
      </c>
      <c r="I17" s="29" t="s">
        <v>120</v>
      </c>
      <c r="J17" s="41" t="s">
        <v>14</v>
      </c>
      <c r="K17" s="31">
        <f>L17</f>
        <v>1600000</v>
      </c>
      <c r="L17" s="42">
        <v>1600000</v>
      </c>
      <c r="M17" s="32" t="s">
        <v>5</v>
      </c>
      <c r="N17" s="32">
        <v>8</v>
      </c>
      <c r="O17" s="43">
        <v>45405</v>
      </c>
    </row>
    <row r="18" spans="3:15" ht="15" customHeight="1" x14ac:dyDescent="0.25">
      <c r="C18" s="29">
        <v>7</v>
      </c>
      <c r="D18" s="34" t="s">
        <v>30</v>
      </c>
      <c r="E18" s="29">
        <v>7</v>
      </c>
      <c r="F18" s="34" t="s">
        <v>30</v>
      </c>
      <c r="G18" s="34">
        <v>332527</v>
      </c>
      <c r="H18" s="34" t="s">
        <v>4</v>
      </c>
      <c r="I18" s="34" t="s">
        <v>120</v>
      </c>
      <c r="J18" s="47" t="s">
        <v>15</v>
      </c>
      <c r="K18" s="36">
        <f>L18+L19</f>
        <v>4035540.0700000003</v>
      </c>
      <c r="L18" s="42">
        <v>3190209.06</v>
      </c>
      <c r="M18" s="32" t="s">
        <v>5</v>
      </c>
      <c r="N18" s="32">
        <v>9</v>
      </c>
      <c r="O18" s="43">
        <v>45450</v>
      </c>
    </row>
    <row r="19" spans="3:15" ht="15.75" x14ac:dyDescent="0.25">
      <c r="C19" s="29">
        <v>7</v>
      </c>
      <c r="D19" s="37"/>
      <c r="E19" s="29">
        <v>7</v>
      </c>
      <c r="F19" s="37"/>
      <c r="G19" s="37"/>
      <c r="H19" s="37"/>
      <c r="I19" s="37"/>
      <c r="J19" s="49"/>
      <c r="K19" s="39"/>
      <c r="L19" s="42">
        <v>845331.01</v>
      </c>
      <c r="M19" s="32" t="s">
        <v>8</v>
      </c>
      <c r="N19" s="32">
        <v>10</v>
      </c>
      <c r="O19" s="43">
        <v>45450</v>
      </c>
    </row>
    <row r="20" spans="3:15" ht="63" x14ac:dyDescent="0.25">
      <c r="C20" s="29">
        <v>7</v>
      </c>
      <c r="D20" s="29" t="s">
        <v>30</v>
      </c>
      <c r="E20" s="29">
        <v>7</v>
      </c>
      <c r="F20" s="29" t="s">
        <v>30</v>
      </c>
      <c r="G20" s="29">
        <v>332527</v>
      </c>
      <c r="H20" s="29" t="s">
        <v>4</v>
      </c>
      <c r="I20" s="29" t="s">
        <v>120</v>
      </c>
      <c r="J20" s="41" t="s">
        <v>16</v>
      </c>
      <c r="K20" s="31">
        <f>L20</f>
        <v>3460490</v>
      </c>
      <c r="L20" s="42">
        <v>3460490</v>
      </c>
      <c r="M20" s="32" t="s">
        <v>5</v>
      </c>
      <c r="N20" s="32">
        <v>11</v>
      </c>
      <c r="O20" s="43">
        <v>45450</v>
      </c>
    </row>
    <row r="21" spans="3:15" ht="15" customHeight="1" x14ac:dyDescent="0.25">
      <c r="C21" s="29">
        <v>7</v>
      </c>
      <c r="D21" s="46" t="s">
        <v>30</v>
      </c>
      <c r="E21" s="29">
        <v>7</v>
      </c>
      <c r="F21" s="34" t="s">
        <v>30</v>
      </c>
      <c r="G21" s="34">
        <v>332527</v>
      </c>
      <c r="H21" s="34" t="s">
        <v>4</v>
      </c>
      <c r="I21" s="34" t="s">
        <v>120</v>
      </c>
      <c r="J21" s="47" t="s">
        <v>17</v>
      </c>
      <c r="K21" s="36">
        <f>L21+L22</f>
        <v>2004148.13</v>
      </c>
      <c r="L21" s="42">
        <v>1184452.4099999999</v>
      </c>
      <c r="M21" s="32" t="s">
        <v>5</v>
      </c>
      <c r="N21" s="32">
        <v>12</v>
      </c>
      <c r="O21" s="43">
        <v>45516</v>
      </c>
    </row>
    <row r="22" spans="3:15" ht="15.75" x14ac:dyDescent="0.25">
      <c r="C22" s="29">
        <v>7</v>
      </c>
      <c r="D22" s="48"/>
      <c r="E22" s="29">
        <v>7</v>
      </c>
      <c r="F22" s="37"/>
      <c r="G22" s="37"/>
      <c r="H22" s="37"/>
      <c r="I22" s="37"/>
      <c r="J22" s="49"/>
      <c r="K22" s="39"/>
      <c r="L22" s="42">
        <v>819695.72</v>
      </c>
      <c r="M22" s="32" t="s">
        <v>8</v>
      </c>
      <c r="N22" s="32">
        <v>13</v>
      </c>
      <c r="O22" s="43">
        <v>45516</v>
      </c>
    </row>
    <row r="23" spans="3:15" ht="63" x14ac:dyDescent="0.25">
      <c r="C23" s="29">
        <v>7</v>
      </c>
      <c r="D23" s="29" t="s">
        <v>30</v>
      </c>
      <c r="E23" s="29">
        <v>7</v>
      </c>
      <c r="F23" s="29" t="s">
        <v>30</v>
      </c>
      <c r="G23" s="29">
        <v>332527</v>
      </c>
      <c r="H23" s="29" t="s">
        <v>4</v>
      </c>
      <c r="I23" s="29" t="s">
        <v>120</v>
      </c>
      <c r="J23" s="41" t="s">
        <v>18</v>
      </c>
      <c r="K23" s="31">
        <f>L23</f>
        <v>3905625.7</v>
      </c>
      <c r="L23" s="42">
        <v>3905625.7</v>
      </c>
      <c r="M23" s="32" t="s">
        <v>5</v>
      </c>
      <c r="N23" s="32">
        <v>14</v>
      </c>
      <c r="O23" s="43">
        <v>45526</v>
      </c>
    </row>
    <row r="24" spans="3:15" ht="15" customHeight="1" x14ac:dyDescent="0.25">
      <c r="C24" s="29">
        <v>2</v>
      </c>
      <c r="D24" s="50" t="s">
        <v>31</v>
      </c>
      <c r="E24" s="51" t="s">
        <v>19</v>
      </c>
      <c r="F24" s="52" t="s">
        <v>42</v>
      </c>
      <c r="G24" s="34">
        <v>302421</v>
      </c>
      <c r="H24" s="34" t="s">
        <v>86</v>
      </c>
      <c r="I24" s="34" t="s">
        <v>182</v>
      </c>
      <c r="J24" s="35" t="s">
        <v>20</v>
      </c>
      <c r="K24" s="36">
        <f>L24+L25</f>
        <v>90497.12</v>
      </c>
      <c r="L24" s="53">
        <v>78492.399999999994</v>
      </c>
      <c r="M24" s="29" t="s">
        <v>5</v>
      </c>
      <c r="N24" s="29">
        <v>15</v>
      </c>
      <c r="O24" s="33">
        <v>45537</v>
      </c>
    </row>
    <row r="25" spans="3:15" ht="15.75" x14ac:dyDescent="0.25">
      <c r="C25" s="29">
        <v>2</v>
      </c>
      <c r="D25" s="54"/>
      <c r="E25" s="51" t="s">
        <v>19</v>
      </c>
      <c r="F25" s="55"/>
      <c r="G25" s="37"/>
      <c r="H25" s="37"/>
      <c r="I25" s="37"/>
      <c r="J25" s="38"/>
      <c r="K25" s="39"/>
      <c r="L25" s="31">
        <v>12004.72</v>
      </c>
      <c r="M25" s="29" t="s">
        <v>8</v>
      </c>
      <c r="N25" s="56">
        <v>16</v>
      </c>
      <c r="O25" s="57">
        <v>45537</v>
      </c>
    </row>
    <row r="26" spans="3:15" ht="15" customHeight="1" x14ac:dyDescent="0.25">
      <c r="C26" s="29">
        <v>4</v>
      </c>
      <c r="D26" s="50" t="s">
        <v>32</v>
      </c>
      <c r="E26" s="58" t="s">
        <v>21</v>
      </c>
      <c r="F26" s="50" t="s">
        <v>294</v>
      </c>
      <c r="G26" s="34">
        <v>302314</v>
      </c>
      <c r="H26" s="34" t="s">
        <v>91</v>
      </c>
      <c r="I26" s="34" t="s">
        <v>121</v>
      </c>
      <c r="J26" s="35" t="s">
        <v>20</v>
      </c>
      <c r="K26" s="36">
        <f>L26+L27</f>
        <v>45464353.409999996</v>
      </c>
      <c r="L26" s="31">
        <v>39433367.759999998</v>
      </c>
      <c r="M26" s="29" t="s">
        <v>5</v>
      </c>
      <c r="N26" s="56">
        <v>17</v>
      </c>
      <c r="O26" s="57">
        <v>45560</v>
      </c>
    </row>
    <row r="27" spans="3:15" ht="15.75" x14ac:dyDescent="0.25">
      <c r="C27" s="29">
        <v>4</v>
      </c>
      <c r="D27" s="54"/>
      <c r="E27" s="51" t="s">
        <v>21</v>
      </c>
      <c r="F27" s="54"/>
      <c r="G27" s="37"/>
      <c r="H27" s="37"/>
      <c r="I27" s="37"/>
      <c r="J27" s="38"/>
      <c r="K27" s="39"/>
      <c r="L27" s="31">
        <v>6030985.6500000004</v>
      </c>
      <c r="M27" s="29" t="s">
        <v>8</v>
      </c>
      <c r="N27" s="56">
        <v>18</v>
      </c>
      <c r="O27" s="57">
        <v>45560</v>
      </c>
    </row>
    <row r="28" spans="3:15" s="2" customFormat="1" ht="15" customHeight="1" x14ac:dyDescent="0.25">
      <c r="C28" s="59">
        <v>2</v>
      </c>
      <c r="D28" s="50" t="s">
        <v>31</v>
      </c>
      <c r="E28" s="60" t="s">
        <v>19</v>
      </c>
      <c r="F28" s="52" t="s">
        <v>43</v>
      </c>
      <c r="G28" s="52">
        <v>318766</v>
      </c>
      <c r="H28" s="52" t="s">
        <v>87</v>
      </c>
      <c r="I28" s="34" t="s">
        <v>183</v>
      </c>
      <c r="J28" s="61" t="s">
        <v>7</v>
      </c>
      <c r="K28" s="62">
        <v>146647.22</v>
      </c>
      <c r="L28" s="31">
        <v>117121.52</v>
      </c>
      <c r="M28" s="63" t="s">
        <v>5</v>
      </c>
      <c r="N28" s="64">
        <v>19</v>
      </c>
      <c r="O28" s="57">
        <v>45567</v>
      </c>
    </row>
    <row r="29" spans="3:15" ht="15.75" x14ac:dyDescent="0.25">
      <c r="C29" s="59">
        <v>2</v>
      </c>
      <c r="D29" s="65"/>
      <c r="E29" s="60" t="s">
        <v>19</v>
      </c>
      <c r="F29" s="66"/>
      <c r="G29" s="66"/>
      <c r="H29" s="66"/>
      <c r="I29" s="67"/>
      <c r="J29" s="68"/>
      <c r="K29" s="69"/>
      <c r="L29" s="31">
        <v>10072.5</v>
      </c>
      <c r="M29" s="70" t="s">
        <v>5</v>
      </c>
      <c r="N29" s="71">
        <v>20</v>
      </c>
      <c r="O29" s="33">
        <v>45567</v>
      </c>
    </row>
    <row r="30" spans="3:15" ht="15.75" x14ac:dyDescent="0.25">
      <c r="C30" s="59">
        <v>2</v>
      </c>
      <c r="D30" s="54"/>
      <c r="E30" s="60" t="s">
        <v>19</v>
      </c>
      <c r="F30" s="55"/>
      <c r="G30" s="55"/>
      <c r="H30" s="55"/>
      <c r="I30" s="37"/>
      <c r="J30" s="72"/>
      <c r="K30" s="73"/>
      <c r="L30" s="31">
        <v>19453.2</v>
      </c>
      <c r="M30" s="70" t="s">
        <v>8</v>
      </c>
      <c r="N30" s="71">
        <v>21</v>
      </c>
      <c r="O30" s="33">
        <v>45567</v>
      </c>
    </row>
    <row r="31" spans="3:15" ht="31.5" x14ac:dyDescent="0.25">
      <c r="C31" s="70">
        <v>6</v>
      </c>
      <c r="D31" s="70" t="s">
        <v>33</v>
      </c>
      <c r="E31" s="74" t="s">
        <v>38</v>
      </c>
      <c r="F31" s="70" t="s">
        <v>45</v>
      </c>
      <c r="G31" s="70">
        <v>328494</v>
      </c>
      <c r="H31" s="70" t="s">
        <v>85</v>
      </c>
      <c r="I31" s="29" t="s">
        <v>122</v>
      </c>
      <c r="J31" s="75" t="s">
        <v>28</v>
      </c>
      <c r="K31" s="76">
        <v>4187319.24</v>
      </c>
      <c r="L31" s="76">
        <v>4187319.24</v>
      </c>
      <c r="M31" s="70" t="s">
        <v>5</v>
      </c>
      <c r="N31" s="70">
        <v>22</v>
      </c>
      <c r="O31" s="77">
        <v>45581</v>
      </c>
    </row>
    <row r="32" spans="3:15" ht="78.75" x14ac:dyDescent="0.25">
      <c r="C32" s="70">
        <v>2</v>
      </c>
      <c r="D32" s="78" t="s">
        <v>31</v>
      </c>
      <c r="E32" s="74" t="s">
        <v>19</v>
      </c>
      <c r="F32" s="59" t="s">
        <v>42</v>
      </c>
      <c r="G32" s="70">
        <v>328119</v>
      </c>
      <c r="H32" s="70" t="s">
        <v>69</v>
      </c>
      <c r="I32" s="29" t="s">
        <v>184</v>
      </c>
      <c r="J32" s="75" t="s">
        <v>28</v>
      </c>
      <c r="K32" s="76">
        <v>3417086.21</v>
      </c>
      <c r="L32" s="76">
        <v>3417086.21</v>
      </c>
      <c r="M32" s="70" t="s">
        <v>5</v>
      </c>
      <c r="N32" s="70">
        <v>23</v>
      </c>
      <c r="O32" s="77">
        <v>45581</v>
      </c>
    </row>
    <row r="33" spans="3:15" ht="15" customHeight="1" x14ac:dyDescent="0.25">
      <c r="C33" s="70">
        <v>7</v>
      </c>
      <c r="D33" s="34" t="s">
        <v>30</v>
      </c>
      <c r="E33" s="70">
        <v>7</v>
      </c>
      <c r="F33" s="34" t="s">
        <v>30</v>
      </c>
      <c r="G33" s="79">
        <v>332527</v>
      </c>
      <c r="H33" s="34" t="s">
        <v>4</v>
      </c>
      <c r="I33" s="34" t="s">
        <v>120</v>
      </c>
      <c r="J33" s="80" t="s">
        <v>29</v>
      </c>
      <c r="K33" s="62">
        <v>1610296.25</v>
      </c>
      <c r="L33" s="76">
        <v>782907.97</v>
      </c>
      <c r="M33" s="70" t="s">
        <v>5</v>
      </c>
      <c r="N33" s="70">
        <v>24</v>
      </c>
      <c r="O33" s="77">
        <v>45582</v>
      </c>
    </row>
    <row r="34" spans="3:15" ht="15.75" x14ac:dyDescent="0.25">
      <c r="C34" s="70">
        <v>7</v>
      </c>
      <c r="D34" s="37"/>
      <c r="E34" s="70">
        <v>7</v>
      </c>
      <c r="F34" s="37"/>
      <c r="G34" s="81"/>
      <c r="H34" s="37"/>
      <c r="I34" s="37"/>
      <c r="J34" s="80" t="s">
        <v>29</v>
      </c>
      <c r="K34" s="73"/>
      <c r="L34" s="76">
        <v>827388.28</v>
      </c>
      <c r="M34" s="70" t="s">
        <v>8</v>
      </c>
      <c r="N34" s="70">
        <v>25</v>
      </c>
      <c r="O34" s="77">
        <v>45582</v>
      </c>
    </row>
    <row r="35" spans="3:15" ht="15" customHeight="1" x14ac:dyDescent="0.25">
      <c r="C35" s="70">
        <v>2</v>
      </c>
      <c r="D35" s="82" t="s">
        <v>31</v>
      </c>
      <c r="E35" s="51" t="s">
        <v>19</v>
      </c>
      <c r="F35" s="52" t="s">
        <v>43</v>
      </c>
      <c r="G35" s="79">
        <v>318461</v>
      </c>
      <c r="H35" s="79" t="s">
        <v>91</v>
      </c>
      <c r="I35" s="34" t="s">
        <v>123</v>
      </c>
      <c r="J35" s="83" t="s">
        <v>20</v>
      </c>
      <c r="K35" s="62">
        <v>642974.36</v>
      </c>
      <c r="L35" s="31">
        <v>557681.85</v>
      </c>
      <c r="M35" s="70" t="s">
        <v>5</v>
      </c>
      <c r="N35" s="70">
        <v>26</v>
      </c>
      <c r="O35" s="77">
        <v>45586</v>
      </c>
    </row>
    <row r="36" spans="3:15" ht="15.75" x14ac:dyDescent="0.25">
      <c r="C36" s="70">
        <v>2</v>
      </c>
      <c r="D36" s="82"/>
      <c r="E36" s="51" t="s">
        <v>19</v>
      </c>
      <c r="F36" s="55"/>
      <c r="G36" s="81"/>
      <c r="H36" s="81"/>
      <c r="I36" s="37"/>
      <c r="J36" s="84"/>
      <c r="K36" s="73"/>
      <c r="L36" s="31">
        <v>85292.51</v>
      </c>
      <c r="M36" s="70" t="s">
        <v>8</v>
      </c>
      <c r="N36" s="70">
        <v>27</v>
      </c>
      <c r="O36" s="77">
        <v>45586</v>
      </c>
    </row>
    <row r="37" spans="3:15" ht="15" customHeight="1" x14ac:dyDescent="0.25">
      <c r="C37" s="70">
        <v>2</v>
      </c>
      <c r="D37" s="82" t="s">
        <v>31</v>
      </c>
      <c r="E37" s="51" t="s">
        <v>19</v>
      </c>
      <c r="F37" s="79" t="s">
        <v>43</v>
      </c>
      <c r="G37" s="85">
        <v>312787</v>
      </c>
      <c r="H37" s="34" t="s">
        <v>88</v>
      </c>
      <c r="I37" s="67" t="s">
        <v>124</v>
      </c>
      <c r="J37" s="86" t="s">
        <v>39</v>
      </c>
      <c r="K37" s="87">
        <v>168515.9</v>
      </c>
      <c r="L37" s="88">
        <v>146161.75</v>
      </c>
      <c r="M37" s="63" t="s">
        <v>5</v>
      </c>
      <c r="N37" s="63">
        <v>28</v>
      </c>
      <c r="O37" s="89">
        <v>45589</v>
      </c>
    </row>
    <row r="38" spans="3:15" ht="15.75" x14ac:dyDescent="0.25">
      <c r="C38" s="70">
        <v>2</v>
      </c>
      <c r="D38" s="82"/>
      <c r="E38" s="51" t="s">
        <v>19</v>
      </c>
      <c r="F38" s="81"/>
      <c r="G38" s="90"/>
      <c r="H38" s="37"/>
      <c r="I38" s="37"/>
      <c r="J38" s="91"/>
      <c r="K38" s="92"/>
      <c r="L38" s="93">
        <v>22354.15</v>
      </c>
      <c r="M38" s="70" t="s">
        <v>8</v>
      </c>
      <c r="N38" s="70">
        <v>29</v>
      </c>
      <c r="O38" s="77">
        <v>45589</v>
      </c>
    </row>
    <row r="39" spans="3:15" ht="47.25" x14ac:dyDescent="0.25">
      <c r="C39" s="70">
        <v>5</v>
      </c>
      <c r="D39" s="51" t="s">
        <v>46</v>
      </c>
      <c r="E39" s="74" t="s">
        <v>40</v>
      </c>
      <c r="F39" s="94" t="s">
        <v>41</v>
      </c>
      <c r="G39" s="95">
        <v>328340</v>
      </c>
      <c r="H39" s="96" t="s">
        <v>78</v>
      </c>
      <c r="I39" s="29" t="s">
        <v>185</v>
      </c>
      <c r="J39" s="97" t="s">
        <v>28</v>
      </c>
      <c r="K39" s="98">
        <v>190000</v>
      </c>
      <c r="L39" s="98">
        <v>190000</v>
      </c>
      <c r="M39" s="95" t="s">
        <v>5</v>
      </c>
      <c r="N39" s="95">
        <v>30</v>
      </c>
      <c r="O39" s="99">
        <v>45590</v>
      </c>
    </row>
    <row r="40" spans="3:15" ht="78.75" x14ac:dyDescent="0.25">
      <c r="C40" s="70">
        <v>3</v>
      </c>
      <c r="D40" s="51" t="s">
        <v>47</v>
      </c>
      <c r="E40" s="74" t="s">
        <v>48</v>
      </c>
      <c r="F40" s="70" t="s">
        <v>49</v>
      </c>
      <c r="G40" s="70">
        <v>328260</v>
      </c>
      <c r="H40" s="70" t="s">
        <v>85</v>
      </c>
      <c r="I40" s="29" t="s">
        <v>125</v>
      </c>
      <c r="J40" s="75" t="s">
        <v>6</v>
      </c>
      <c r="K40" s="76">
        <v>10200000</v>
      </c>
      <c r="L40" s="76">
        <v>10200000</v>
      </c>
      <c r="M40" s="70" t="s">
        <v>5</v>
      </c>
      <c r="N40" s="70">
        <v>31</v>
      </c>
      <c r="O40" s="77">
        <v>45595</v>
      </c>
    </row>
    <row r="41" spans="3:15" ht="78.75" x14ac:dyDescent="0.25">
      <c r="C41" s="70">
        <v>3</v>
      </c>
      <c r="D41" s="51" t="s">
        <v>47</v>
      </c>
      <c r="E41" s="74" t="s">
        <v>48</v>
      </c>
      <c r="F41" s="70" t="s">
        <v>49</v>
      </c>
      <c r="G41" s="70">
        <v>328257</v>
      </c>
      <c r="H41" s="70" t="s">
        <v>85</v>
      </c>
      <c r="I41" s="29" t="s">
        <v>126</v>
      </c>
      <c r="J41" s="75" t="s">
        <v>6</v>
      </c>
      <c r="K41" s="76">
        <v>5310000</v>
      </c>
      <c r="L41" s="76">
        <v>5310000</v>
      </c>
      <c r="M41" s="70" t="s">
        <v>5</v>
      </c>
      <c r="N41" s="70">
        <v>32</v>
      </c>
      <c r="O41" s="77">
        <v>45595</v>
      </c>
    </row>
    <row r="42" spans="3:15" ht="47.25" x14ac:dyDescent="0.25">
      <c r="C42" s="70">
        <v>6</v>
      </c>
      <c r="D42" s="51" t="s">
        <v>50</v>
      </c>
      <c r="E42" s="74" t="s">
        <v>38</v>
      </c>
      <c r="F42" s="70" t="s">
        <v>45</v>
      </c>
      <c r="G42" s="70">
        <v>328666</v>
      </c>
      <c r="H42" s="70" t="s">
        <v>51</v>
      </c>
      <c r="I42" s="29" t="s">
        <v>186</v>
      </c>
      <c r="J42" s="75" t="s">
        <v>6</v>
      </c>
      <c r="K42" s="76">
        <v>3664000</v>
      </c>
      <c r="L42" s="76">
        <v>3664000</v>
      </c>
      <c r="M42" s="70" t="s">
        <v>5</v>
      </c>
      <c r="N42" s="70">
        <v>33</v>
      </c>
      <c r="O42" s="77">
        <v>45595</v>
      </c>
    </row>
    <row r="43" spans="3:15" ht="31.5" x14ac:dyDescent="0.25">
      <c r="C43" s="70">
        <v>6</v>
      </c>
      <c r="D43" s="51" t="s">
        <v>50</v>
      </c>
      <c r="E43" s="74" t="s">
        <v>38</v>
      </c>
      <c r="F43" s="70" t="s">
        <v>45</v>
      </c>
      <c r="G43" s="70">
        <v>332936</v>
      </c>
      <c r="H43" s="70" t="s">
        <v>78</v>
      </c>
      <c r="I43" s="29" t="s">
        <v>187</v>
      </c>
      <c r="J43" s="75" t="s">
        <v>28</v>
      </c>
      <c r="K43" s="76">
        <v>787400</v>
      </c>
      <c r="L43" s="76">
        <v>787400</v>
      </c>
      <c r="M43" s="70" t="s">
        <v>5</v>
      </c>
      <c r="N43" s="70">
        <v>34</v>
      </c>
      <c r="O43" s="77">
        <v>45596</v>
      </c>
    </row>
    <row r="44" spans="3:15" ht="31.5" x14ac:dyDescent="0.25">
      <c r="C44" s="70">
        <v>5</v>
      </c>
      <c r="D44" s="51" t="s">
        <v>46</v>
      </c>
      <c r="E44" s="74" t="s">
        <v>52</v>
      </c>
      <c r="F44" s="70" t="s">
        <v>79</v>
      </c>
      <c r="G44" s="70">
        <v>328679</v>
      </c>
      <c r="H44" s="70" t="s">
        <v>89</v>
      </c>
      <c r="I44" s="29" t="s">
        <v>188</v>
      </c>
      <c r="J44" s="75" t="s">
        <v>28</v>
      </c>
      <c r="K44" s="76">
        <v>1747759</v>
      </c>
      <c r="L44" s="76">
        <v>1747759</v>
      </c>
      <c r="M44" s="70" t="s">
        <v>5</v>
      </c>
      <c r="N44" s="70">
        <v>35</v>
      </c>
      <c r="O44" s="77">
        <v>45597</v>
      </c>
    </row>
    <row r="45" spans="3:15" ht="78.75" x14ac:dyDescent="0.25">
      <c r="C45" s="70">
        <v>3</v>
      </c>
      <c r="D45" s="51" t="s">
        <v>47</v>
      </c>
      <c r="E45" s="74" t="s">
        <v>48</v>
      </c>
      <c r="F45" s="70" t="s">
        <v>49</v>
      </c>
      <c r="G45" s="70">
        <v>328262</v>
      </c>
      <c r="H45" s="70" t="s">
        <v>85</v>
      </c>
      <c r="I45" s="29" t="s">
        <v>127</v>
      </c>
      <c r="J45" s="75" t="s">
        <v>6</v>
      </c>
      <c r="K45" s="76">
        <v>2358962.2799999998</v>
      </c>
      <c r="L45" s="76">
        <v>2358962.2799999998</v>
      </c>
      <c r="M45" s="70" t="s">
        <v>5</v>
      </c>
      <c r="N45" s="70">
        <v>36</v>
      </c>
      <c r="O45" s="77">
        <v>45597</v>
      </c>
    </row>
    <row r="46" spans="3:15" ht="78.75" x14ac:dyDescent="0.25">
      <c r="C46" s="70">
        <v>2</v>
      </c>
      <c r="D46" s="51" t="s">
        <v>31</v>
      </c>
      <c r="E46" s="74" t="s">
        <v>19</v>
      </c>
      <c r="F46" s="70" t="s">
        <v>43</v>
      </c>
      <c r="G46" s="70">
        <v>328439</v>
      </c>
      <c r="H46" s="70" t="s">
        <v>55</v>
      </c>
      <c r="I46" s="29" t="s">
        <v>189</v>
      </c>
      <c r="J46" s="75" t="s">
        <v>28</v>
      </c>
      <c r="K46" s="76">
        <v>649291.85</v>
      </c>
      <c r="L46" s="76">
        <v>649291.85</v>
      </c>
      <c r="M46" s="70" t="s">
        <v>5</v>
      </c>
      <c r="N46" s="70">
        <v>37</v>
      </c>
      <c r="O46" s="77">
        <v>45603</v>
      </c>
    </row>
    <row r="47" spans="3:15" ht="15" customHeight="1" x14ac:dyDescent="0.25">
      <c r="C47" s="70">
        <v>2</v>
      </c>
      <c r="D47" s="82" t="s">
        <v>31</v>
      </c>
      <c r="E47" s="51" t="s">
        <v>19</v>
      </c>
      <c r="F47" s="52" t="s">
        <v>43</v>
      </c>
      <c r="G47" s="100">
        <v>305708</v>
      </c>
      <c r="H47" s="79" t="s">
        <v>90</v>
      </c>
      <c r="I47" s="34" t="s">
        <v>190</v>
      </c>
      <c r="J47" s="91" t="s">
        <v>53</v>
      </c>
      <c r="K47" s="101">
        <v>55977.599999999999</v>
      </c>
      <c r="L47" s="31">
        <v>48552</v>
      </c>
      <c r="M47" s="70" t="s">
        <v>5</v>
      </c>
      <c r="N47" s="70">
        <v>38</v>
      </c>
      <c r="O47" s="77">
        <v>45604</v>
      </c>
    </row>
    <row r="48" spans="3:15" ht="15.75" x14ac:dyDescent="0.25">
      <c r="C48" s="70">
        <v>2</v>
      </c>
      <c r="D48" s="54"/>
      <c r="E48" s="51" t="s">
        <v>19</v>
      </c>
      <c r="F48" s="55"/>
      <c r="G48" s="81"/>
      <c r="H48" s="81"/>
      <c r="I48" s="37"/>
      <c r="J48" s="84"/>
      <c r="K48" s="73"/>
      <c r="L48" s="102">
        <v>7425.6</v>
      </c>
      <c r="M48" s="95" t="s">
        <v>8</v>
      </c>
      <c r="N48" s="95">
        <v>39</v>
      </c>
      <c r="O48" s="99">
        <v>45604</v>
      </c>
    </row>
    <row r="49" spans="3:15" ht="15" customHeight="1" x14ac:dyDescent="0.25">
      <c r="C49" s="70">
        <v>2</v>
      </c>
      <c r="D49" s="82" t="s">
        <v>31</v>
      </c>
      <c r="E49" s="51" t="s">
        <v>19</v>
      </c>
      <c r="F49" s="52" t="s">
        <v>43</v>
      </c>
      <c r="G49" s="100">
        <v>312787</v>
      </c>
      <c r="H49" s="79" t="s">
        <v>88</v>
      </c>
      <c r="I49" s="34" t="s">
        <v>124</v>
      </c>
      <c r="J49" s="91" t="s">
        <v>20</v>
      </c>
      <c r="K49" s="101">
        <v>55108.39</v>
      </c>
      <c r="L49" s="31">
        <v>47798.09</v>
      </c>
      <c r="M49" s="70" t="s">
        <v>5</v>
      </c>
      <c r="N49" s="70">
        <v>40</v>
      </c>
      <c r="O49" s="77">
        <v>45607</v>
      </c>
    </row>
    <row r="50" spans="3:15" ht="15.75" x14ac:dyDescent="0.25">
      <c r="C50" s="70">
        <v>2</v>
      </c>
      <c r="D50" s="54"/>
      <c r="E50" s="51" t="s">
        <v>19</v>
      </c>
      <c r="F50" s="55"/>
      <c r="G50" s="81"/>
      <c r="H50" s="81"/>
      <c r="I50" s="37"/>
      <c r="J50" s="84"/>
      <c r="K50" s="73"/>
      <c r="L50" s="102">
        <v>7310.3</v>
      </c>
      <c r="M50" s="95" t="s">
        <v>8</v>
      </c>
      <c r="N50" s="95">
        <v>41</v>
      </c>
      <c r="O50" s="99">
        <v>45607</v>
      </c>
    </row>
    <row r="51" spans="3:15" ht="78.75" x14ac:dyDescent="0.25">
      <c r="C51" s="70">
        <v>5</v>
      </c>
      <c r="D51" s="51" t="s">
        <v>46</v>
      </c>
      <c r="E51" s="51" t="s">
        <v>52</v>
      </c>
      <c r="F51" s="95" t="s">
        <v>79</v>
      </c>
      <c r="G51" s="95">
        <v>329782</v>
      </c>
      <c r="H51" s="70" t="s">
        <v>54</v>
      </c>
      <c r="I51" s="29" t="s">
        <v>128</v>
      </c>
      <c r="J51" s="97" t="s">
        <v>28</v>
      </c>
      <c r="K51" s="98">
        <v>1558973.5</v>
      </c>
      <c r="L51" s="98">
        <v>1558973.5</v>
      </c>
      <c r="M51" s="95" t="s">
        <v>5</v>
      </c>
      <c r="N51" s="95">
        <v>42</v>
      </c>
      <c r="O51" s="99">
        <v>45610</v>
      </c>
    </row>
    <row r="52" spans="3:15" ht="78.75" x14ac:dyDescent="0.25">
      <c r="C52" s="70">
        <v>2</v>
      </c>
      <c r="D52" s="51" t="s">
        <v>31</v>
      </c>
      <c r="E52" s="51" t="s">
        <v>19</v>
      </c>
      <c r="F52" s="59" t="s">
        <v>42</v>
      </c>
      <c r="G52" s="95">
        <v>329336</v>
      </c>
      <c r="H52" s="70" t="s">
        <v>55</v>
      </c>
      <c r="I52" s="29" t="s">
        <v>191</v>
      </c>
      <c r="J52" s="75" t="s">
        <v>28</v>
      </c>
      <c r="K52" s="98">
        <v>1718450.42</v>
      </c>
      <c r="L52" s="98">
        <v>1718450.42</v>
      </c>
      <c r="M52" s="70" t="s">
        <v>5</v>
      </c>
      <c r="N52" s="70">
        <v>43</v>
      </c>
      <c r="O52" s="77">
        <v>45610</v>
      </c>
    </row>
    <row r="53" spans="3:15" ht="78.75" x14ac:dyDescent="0.25">
      <c r="C53" s="70">
        <v>2</v>
      </c>
      <c r="D53" s="51" t="s">
        <v>31</v>
      </c>
      <c r="E53" s="51" t="s">
        <v>19</v>
      </c>
      <c r="F53" s="59" t="s">
        <v>42</v>
      </c>
      <c r="G53" s="95">
        <v>328099</v>
      </c>
      <c r="H53" s="70" t="s">
        <v>55</v>
      </c>
      <c r="I53" s="29" t="s">
        <v>129</v>
      </c>
      <c r="J53" s="75" t="s">
        <v>56</v>
      </c>
      <c r="K53" s="98">
        <v>2319879.16</v>
      </c>
      <c r="L53" s="98">
        <v>2319879.16</v>
      </c>
      <c r="M53" s="70" t="s">
        <v>5</v>
      </c>
      <c r="N53" s="70">
        <v>44</v>
      </c>
      <c r="O53" s="77">
        <v>45610</v>
      </c>
    </row>
    <row r="54" spans="3:15" ht="47.25" x14ac:dyDescent="0.25">
      <c r="C54" s="70">
        <v>6</v>
      </c>
      <c r="D54" s="51" t="s">
        <v>50</v>
      </c>
      <c r="E54" s="51" t="s">
        <v>38</v>
      </c>
      <c r="F54" s="59" t="s">
        <v>62</v>
      </c>
      <c r="G54" s="95">
        <v>328464</v>
      </c>
      <c r="H54" s="70" t="s">
        <v>58</v>
      </c>
      <c r="I54" s="29" t="s">
        <v>212</v>
      </c>
      <c r="J54" s="75" t="s">
        <v>28</v>
      </c>
      <c r="K54" s="98">
        <v>2477700.14</v>
      </c>
      <c r="L54" s="98">
        <v>2477700.14</v>
      </c>
      <c r="M54" s="70" t="s">
        <v>5</v>
      </c>
      <c r="N54" s="70">
        <v>45</v>
      </c>
      <c r="O54" s="77">
        <v>45611</v>
      </c>
    </row>
    <row r="55" spans="3:15" ht="63" x14ac:dyDescent="0.25">
      <c r="C55" s="70">
        <v>6</v>
      </c>
      <c r="D55" s="51" t="s">
        <v>50</v>
      </c>
      <c r="E55" s="51" t="s">
        <v>38</v>
      </c>
      <c r="F55" s="59" t="s">
        <v>62</v>
      </c>
      <c r="G55" s="95">
        <v>328455</v>
      </c>
      <c r="H55" s="70" t="s">
        <v>59</v>
      </c>
      <c r="I55" s="29" t="s">
        <v>213</v>
      </c>
      <c r="J55" s="75" t="s">
        <v>28</v>
      </c>
      <c r="K55" s="98">
        <v>2821409.42</v>
      </c>
      <c r="L55" s="98">
        <v>2821409.42</v>
      </c>
      <c r="M55" s="70" t="s">
        <v>5</v>
      </c>
      <c r="N55" s="70">
        <v>46</v>
      </c>
      <c r="O55" s="77">
        <v>45611</v>
      </c>
    </row>
    <row r="56" spans="3:15" ht="15" customHeight="1" x14ac:dyDescent="0.25">
      <c r="C56" s="70">
        <v>2</v>
      </c>
      <c r="D56" s="82" t="s">
        <v>31</v>
      </c>
      <c r="E56" s="51" t="s">
        <v>19</v>
      </c>
      <c r="F56" s="52" t="s">
        <v>61</v>
      </c>
      <c r="G56" s="79">
        <v>311384</v>
      </c>
      <c r="H56" s="79" t="s">
        <v>57</v>
      </c>
      <c r="I56" s="34" t="s">
        <v>192</v>
      </c>
      <c r="J56" s="83" t="s">
        <v>39</v>
      </c>
      <c r="K56" s="62">
        <v>55394.5</v>
      </c>
      <c r="L56" s="103">
        <v>48046.25</v>
      </c>
      <c r="M56" s="63" t="s">
        <v>5</v>
      </c>
      <c r="N56" s="63">
        <v>47</v>
      </c>
      <c r="O56" s="89">
        <v>45611</v>
      </c>
    </row>
    <row r="57" spans="3:15" ht="15.75" x14ac:dyDescent="0.25">
      <c r="C57" s="70">
        <v>2</v>
      </c>
      <c r="D57" s="82"/>
      <c r="E57" s="51" t="s">
        <v>19</v>
      </c>
      <c r="F57" s="55"/>
      <c r="G57" s="100"/>
      <c r="H57" s="81"/>
      <c r="I57" s="37"/>
      <c r="J57" s="91"/>
      <c r="K57" s="101"/>
      <c r="L57" s="76">
        <v>7348.25</v>
      </c>
      <c r="M57" s="70" t="s">
        <v>8</v>
      </c>
      <c r="N57" s="70">
        <v>48</v>
      </c>
      <c r="O57" s="77">
        <v>45611</v>
      </c>
    </row>
    <row r="58" spans="3:15" ht="78.75" x14ac:dyDescent="0.25">
      <c r="C58" s="70">
        <v>3</v>
      </c>
      <c r="D58" s="51" t="s">
        <v>47</v>
      </c>
      <c r="E58" s="51" t="s">
        <v>48</v>
      </c>
      <c r="F58" s="95" t="s">
        <v>49</v>
      </c>
      <c r="G58" s="95">
        <v>334039</v>
      </c>
      <c r="H58" s="70" t="s">
        <v>60</v>
      </c>
      <c r="I58" s="29" t="s">
        <v>130</v>
      </c>
      <c r="J58" s="97" t="s">
        <v>28</v>
      </c>
      <c r="K58" s="98">
        <v>21333673</v>
      </c>
      <c r="L58" s="98">
        <v>21333673</v>
      </c>
      <c r="M58" s="95" t="s">
        <v>5</v>
      </c>
      <c r="N58" s="95">
        <v>49</v>
      </c>
      <c r="O58" s="99">
        <v>45611</v>
      </c>
    </row>
    <row r="59" spans="3:15" ht="15" customHeight="1" x14ac:dyDescent="0.25">
      <c r="C59" s="70">
        <v>7</v>
      </c>
      <c r="D59" s="50" t="s">
        <v>63</v>
      </c>
      <c r="E59" s="29">
        <v>7</v>
      </c>
      <c r="F59" s="34" t="s">
        <v>30</v>
      </c>
      <c r="G59" s="79">
        <v>332527</v>
      </c>
      <c r="H59" s="34" t="s">
        <v>4</v>
      </c>
      <c r="I59" s="34" t="s">
        <v>120</v>
      </c>
      <c r="J59" s="75" t="s">
        <v>65</v>
      </c>
      <c r="K59" s="62">
        <v>2582482.9500000002</v>
      </c>
      <c r="L59" s="98">
        <v>2195110.5099999998</v>
      </c>
      <c r="M59" s="70" t="s">
        <v>5</v>
      </c>
      <c r="N59" s="70">
        <v>50</v>
      </c>
      <c r="O59" s="77">
        <v>45615</v>
      </c>
    </row>
    <row r="60" spans="3:15" ht="27.75" customHeight="1" x14ac:dyDescent="0.25">
      <c r="C60" s="70">
        <v>7</v>
      </c>
      <c r="D60" s="54"/>
      <c r="E60" s="29">
        <v>7</v>
      </c>
      <c r="F60" s="37"/>
      <c r="G60" s="81"/>
      <c r="H60" s="37"/>
      <c r="I60" s="37"/>
      <c r="J60" s="75" t="s">
        <v>65</v>
      </c>
      <c r="K60" s="73"/>
      <c r="L60" s="98">
        <v>387372.44</v>
      </c>
      <c r="M60" s="70" t="s">
        <v>8</v>
      </c>
      <c r="N60" s="70">
        <v>51</v>
      </c>
      <c r="O60" s="77">
        <v>45615</v>
      </c>
    </row>
    <row r="61" spans="3:15" ht="47.25" x14ac:dyDescent="0.25">
      <c r="C61" s="70">
        <v>5</v>
      </c>
      <c r="D61" s="51" t="s">
        <v>46</v>
      </c>
      <c r="E61" s="51" t="s">
        <v>40</v>
      </c>
      <c r="F61" s="70" t="s">
        <v>41</v>
      </c>
      <c r="G61" s="95">
        <v>328274</v>
      </c>
      <c r="H61" s="70" t="s">
        <v>54</v>
      </c>
      <c r="I61" s="29" t="s">
        <v>193</v>
      </c>
      <c r="J61" s="75" t="s">
        <v>28</v>
      </c>
      <c r="K61" s="76">
        <v>339470</v>
      </c>
      <c r="L61" s="98">
        <v>339470</v>
      </c>
      <c r="M61" s="70" t="s">
        <v>5</v>
      </c>
      <c r="N61" s="70">
        <v>52</v>
      </c>
      <c r="O61" s="77">
        <v>45615</v>
      </c>
    </row>
    <row r="62" spans="3:15" ht="47.25" x14ac:dyDescent="0.25">
      <c r="C62" s="70">
        <v>6</v>
      </c>
      <c r="D62" s="51" t="s">
        <v>50</v>
      </c>
      <c r="E62" s="51" t="s">
        <v>38</v>
      </c>
      <c r="F62" s="59" t="s">
        <v>62</v>
      </c>
      <c r="G62" s="95">
        <v>329870</v>
      </c>
      <c r="H62" s="70" t="s">
        <v>72</v>
      </c>
      <c r="I62" s="29" t="s">
        <v>131</v>
      </c>
      <c r="J62" s="75" t="s">
        <v>28</v>
      </c>
      <c r="K62" s="76">
        <v>3606617.64</v>
      </c>
      <c r="L62" s="76">
        <v>3606617.64</v>
      </c>
      <c r="M62" s="70" t="s">
        <v>5</v>
      </c>
      <c r="N62" s="70">
        <v>53</v>
      </c>
      <c r="O62" s="77">
        <v>45615</v>
      </c>
    </row>
    <row r="63" spans="3:15" ht="78.75" x14ac:dyDescent="0.25">
      <c r="C63" s="70">
        <v>3</v>
      </c>
      <c r="D63" s="51" t="s">
        <v>47</v>
      </c>
      <c r="E63" s="51" t="s">
        <v>48</v>
      </c>
      <c r="F63" s="70" t="s">
        <v>49</v>
      </c>
      <c r="G63" s="95">
        <v>329904</v>
      </c>
      <c r="H63" s="70" t="s">
        <v>72</v>
      </c>
      <c r="I63" s="29" t="s">
        <v>132</v>
      </c>
      <c r="J63" s="75" t="s">
        <v>28</v>
      </c>
      <c r="K63" s="76">
        <v>5906238.6399999997</v>
      </c>
      <c r="L63" s="76">
        <v>5906238.6399999997</v>
      </c>
      <c r="M63" s="70" t="s">
        <v>5</v>
      </c>
      <c r="N63" s="70">
        <v>54</v>
      </c>
      <c r="O63" s="77">
        <v>45615</v>
      </c>
    </row>
    <row r="64" spans="3:15" ht="31.5" x14ac:dyDescent="0.25">
      <c r="C64" s="70">
        <v>6</v>
      </c>
      <c r="D64" s="51" t="s">
        <v>50</v>
      </c>
      <c r="E64" s="51" t="s">
        <v>38</v>
      </c>
      <c r="F64" s="59" t="s">
        <v>62</v>
      </c>
      <c r="G64" s="95">
        <v>329874</v>
      </c>
      <c r="H64" s="70" t="s">
        <v>72</v>
      </c>
      <c r="I64" s="29" t="s">
        <v>133</v>
      </c>
      <c r="J64" s="75" t="s">
        <v>28</v>
      </c>
      <c r="K64" s="98">
        <v>5393355.4299999997</v>
      </c>
      <c r="L64" s="98">
        <v>5393355.4299999997</v>
      </c>
      <c r="M64" s="70" t="s">
        <v>5</v>
      </c>
      <c r="N64" s="70">
        <v>55</v>
      </c>
      <c r="O64" s="77">
        <v>45615</v>
      </c>
    </row>
    <row r="65" spans="3:15" ht="34.5" customHeight="1" x14ac:dyDescent="0.25">
      <c r="C65" s="70">
        <v>5</v>
      </c>
      <c r="D65" s="51" t="s">
        <v>46</v>
      </c>
      <c r="E65" s="51" t="s">
        <v>40</v>
      </c>
      <c r="F65" s="70" t="s">
        <v>41</v>
      </c>
      <c r="G65" s="95">
        <v>329505</v>
      </c>
      <c r="H65" s="70" t="s">
        <v>72</v>
      </c>
      <c r="I65" s="29" t="s">
        <v>134</v>
      </c>
      <c r="J65" s="75" t="s">
        <v>28</v>
      </c>
      <c r="K65" s="98">
        <v>277871.27</v>
      </c>
      <c r="L65" s="98">
        <v>277871.27</v>
      </c>
      <c r="M65" s="70" t="s">
        <v>5</v>
      </c>
      <c r="N65" s="70">
        <v>56</v>
      </c>
      <c r="O65" s="77">
        <v>45615</v>
      </c>
    </row>
    <row r="66" spans="3:15" ht="71.25" customHeight="1" x14ac:dyDescent="0.25">
      <c r="C66" s="70">
        <v>6</v>
      </c>
      <c r="D66" s="51" t="s">
        <v>50</v>
      </c>
      <c r="E66" s="51" t="s">
        <v>38</v>
      </c>
      <c r="F66" s="59" t="s">
        <v>62</v>
      </c>
      <c r="G66" s="104">
        <v>328231</v>
      </c>
      <c r="H66" s="29" t="s">
        <v>66</v>
      </c>
      <c r="I66" s="29" t="s">
        <v>214</v>
      </c>
      <c r="J66" s="75" t="s">
        <v>28</v>
      </c>
      <c r="K66" s="105">
        <v>903225.12</v>
      </c>
      <c r="L66" s="105">
        <v>903225.12</v>
      </c>
      <c r="M66" s="70" t="s">
        <v>5</v>
      </c>
      <c r="N66" s="106">
        <v>57</v>
      </c>
      <c r="O66" s="77">
        <v>45617</v>
      </c>
    </row>
    <row r="67" spans="3:15" ht="75" customHeight="1" x14ac:dyDescent="0.25">
      <c r="C67" s="70">
        <v>5</v>
      </c>
      <c r="D67" s="51" t="s">
        <v>46</v>
      </c>
      <c r="E67" s="51" t="s">
        <v>52</v>
      </c>
      <c r="F67" s="70" t="s">
        <v>79</v>
      </c>
      <c r="G67" s="104">
        <v>328175</v>
      </c>
      <c r="H67" s="29" t="s">
        <v>92</v>
      </c>
      <c r="I67" s="29" t="s">
        <v>135</v>
      </c>
      <c r="J67" s="75" t="s">
        <v>28</v>
      </c>
      <c r="K67" s="105">
        <v>3908562</v>
      </c>
      <c r="L67" s="105">
        <v>3908562</v>
      </c>
      <c r="M67" s="70" t="s">
        <v>5</v>
      </c>
      <c r="N67" s="106">
        <v>58</v>
      </c>
      <c r="O67" s="77">
        <v>45617</v>
      </c>
    </row>
    <row r="68" spans="3:15" ht="94.5" x14ac:dyDescent="0.25">
      <c r="C68" s="70">
        <v>2</v>
      </c>
      <c r="D68" s="78" t="s">
        <v>31</v>
      </c>
      <c r="E68" s="51" t="s">
        <v>19</v>
      </c>
      <c r="F68" s="59" t="s">
        <v>61</v>
      </c>
      <c r="G68" s="104">
        <v>331288</v>
      </c>
      <c r="H68" s="29" t="s">
        <v>93</v>
      </c>
      <c r="I68" s="29" t="s">
        <v>136</v>
      </c>
      <c r="J68" s="75" t="s">
        <v>28</v>
      </c>
      <c r="K68" s="105">
        <v>2184661.61</v>
      </c>
      <c r="L68" s="105">
        <v>2184661.61</v>
      </c>
      <c r="M68" s="70" t="s">
        <v>5</v>
      </c>
      <c r="N68" s="106">
        <v>59</v>
      </c>
      <c r="O68" s="77">
        <v>45617</v>
      </c>
    </row>
    <row r="69" spans="3:15" ht="31.5" x14ac:dyDescent="0.25">
      <c r="C69" s="70">
        <v>6</v>
      </c>
      <c r="D69" s="51" t="s">
        <v>50</v>
      </c>
      <c r="E69" s="51" t="s">
        <v>38</v>
      </c>
      <c r="F69" s="59" t="s">
        <v>62</v>
      </c>
      <c r="G69" s="104">
        <v>329586</v>
      </c>
      <c r="H69" s="29" t="s">
        <v>67</v>
      </c>
      <c r="I69" s="29" t="s">
        <v>137</v>
      </c>
      <c r="J69" s="75" t="s">
        <v>28</v>
      </c>
      <c r="K69" s="105">
        <v>4560663</v>
      </c>
      <c r="L69" s="105">
        <v>4560663</v>
      </c>
      <c r="M69" s="70" t="s">
        <v>5</v>
      </c>
      <c r="N69" s="106">
        <v>60</v>
      </c>
      <c r="O69" s="77">
        <v>45622</v>
      </c>
    </row>
    <row r="70" spans="3:15" ht="78.75" x14ac:dyDescent="0.25">
      <c r="C70" s="70">
        <v>2</v>
      </c>
      <c r="D70" s="78" t="s">
        <v>31</v>
      </c>
      <c r="E70" s="51" t="s">
        <v>19</v>
      </c>
      <c r="F70" s="107" t="s">
        <v>43</v>
      </c>
      <c r="G70" s="104">
        <v>331715</v>
      </c>
      <c r="H70" s="29" t="s">
        <v>93</v>
      </c>
      <c r="I70" s="29" t="s">
        <v>138</v>
      </c>
      <c r="J70" s="75" t="s">
        <v>28</v>
      </c>
      <c r="K70" s="105">
        <v>1916682.12</v>
      </c>
      <c r="L70" s="105">
        <v>1916682.12</v>
      </c>
      <c r="M70" s="70" t="s">
        <v>5</v>
      </c>
      <c r="N70" s="106">
        <v>61</v>
      </c>
      <c r="O70" s="77">
        <v>45622</v>
      </c>
    </row>
    <row r="71" spans="3:15" ht="31.5" x14ac:dyDescent="0.25">
      <c r="C71" s="70">
        <v>6</v>
      </c>
      <c r="D71" s="51" t="s">
        <v>50</v>
      </c>
      <c r="E71" s="51" t="s">
        <v>38</v>
      </c>
      <c r="F71" s="59" t="s">
        <v>62</v>
      </c>
      <c r="G71" s="104">
        <v>328405</v>
      </c>
      <c r="H71" s="29" t="s">
        <v>92</v>
      </c>
      <c r="I71" s="29" t="s">
        <v>139</v>
      </c>
      <c r="J71" s="75" t="s">
        <v>28</v>
      </c>
      <c r="K71" s="105">
        <v>1261413.8799999999</v>
      </c>
      <c r="L71" s="105">
        <v>1261413.8799999999</v>
      </c>
      <c r="M71" s="70" t="s">
        <v>5</v>
      </c>
      <c r="N71" s="106">
        <v>62</v>
      </c>
      <c r="O71" s="33">
        <v>45625</v>
      </c>
    </row>
    <row r="72" spans="3:15" ht="15" customHeight="1" x14ac:dyDescent="0.25">
      <c r="C72" s="29">
        <v>4</v>
      </c>
      <c r="D72" s="50" t="s">
        <v>32</v>
      </c>
      <c r="E72" s="58" t="s">
        <v>21</v>
      </c>
      <c r="F72" s="50" t="s">
        <v>44</v>
      </c>
      <c r="G72" s="34">
        <v>302314</v>
      </c>
      <c r="H72" s="34" t="s">
        <v>94</v>
      </c>
      <c r="I72" s="34" t="s">
        <v>121</v>
      </c>
      <c r="J72" s="30" t="s">
        <v>10</v>
      </c>
      <c r="K72" s="36">
        <f>L72+L73</f>
        <v>40162498.57</v>
      </c>
      <c r="L72" s="31">
        <v>34834820.189999998</v>
      </c>
      <c r="M72" s="29" t="s">
        <v>5</v>
      </c>
      <c r="N72" s="56">
        <v>63</v>
      </c>
      <c r="O72" s="57">
        <v>45635</v>
      </c>
    </row>
    <row r="73" spans="3:15" ht="15.75" x14ac:dyDescent="0.25">
      <c r="C73" s="29">
        <v>4</v>
      </c>
      <c r="D73" s="54"/>
      <c r="E73" s="58" t="s">
        <v>21</v>
      </c>
      <c r="F73" s="54"/>
      <c r="G73" s="37"/>
      <c r="H73" s="37"/>
      <c r="I73" s="37"/>
      <c r="J73" s="30" t="s">
        <v>10</v>
      </c>
      <c r="K73" s="39"/>
      <c r="L73" s="31">
        <v>5327678.38</v>
      </c>
      <c r="M73" s="29" t="s">
        <v>8</v>
      </c>
      <c r="N73" s="56">
        <v>64</v>
      </c>
      <c r="O73" s="57">
        <v>45635</v>
      </c>
    </row>
    <row r="74" spans="3:15" ht="94.5" x14ac:dyDescent="0.25">
      <c r="C74" s="29">
        <v>2</v>
      </c>
      <c r="D74" s="78" t="s">
        <v>31</v>
      </c>
      <c r="E74" s="58" t="s">
        <v>19</v>
      </c>
      <c r="F74" s="59" t="s">
        <v>61</v>
      </c>
      <c r="G74" s="108">
        <v>328088</v>
      </c>
      <c r="H74" s="29" t="s">
        <v>68</v>
      </c>
      <c r="I74" s="29" t="s">
        <v>140</v>
      </c>
      <c r="J74" s="75" t="s">
        <v>28</v>
      </c>
      <c r="K74" s="102">
        <v>318094.40000000002</v>
      </c>
      <c r="L74" s="31">
        <v>318094.40000000002</v>
      </c>
      <c r="M74" s="29" t="s">
        <v>5</v>
      </c>
      <c r="N74" s="106">
        <v>65</v>
      </c>
      <c r="O74" s="57">
        <v>45638</v>
      </c>
    </row>
    <row r="75" spans="3:15" ht="94.5" x14ac:dyDescent="0.25">
      <c r="C75" s="29">
        <v>2</v>
      </c>
      <c r="D75" s="78" t="s">
        <v>31</v>
      </c>
      <c r="E75" s="58" t="s">
        <v>19</v>
      </c>
      <c r="F75" s="59" t="s">
        <v>61</v>
      </c>
      <c r="G75" s="108">
        <v>328366</v>
      </c>
      <c r="H75" s="29" t="s">
        <v>69</v>
      </c>
      <c r="I75" s="29" t="s">
        <v>141</v>
      </c>
      <c r="J75" s="75" t="s">
        <v>28</v>
      </c>
      <c r="K75" s="102">
        <v>1467563.68</v>
      </c>
      <c r="L75" s="31">
        <v>1467563.68</v>
      </c>
      <c r="M75" s="29" t="s">
        <v>5</v>
      </c>
      <c r="N75" s="106">
        <v>66</v>
      </c>
      <c r="O75" s="57">
        <v>45638</v>
      </c>
    </row>
    <row r="76" spans="3:15" ht="63" x14ac:dyDescent="0.25">
      <c r="C76" s="29">
        <v>5</v>
      </c>
      <c r="D76" s="51" t="s">
        <v>46</v>
      </c>
      <c r="E76" s="58" t="s">
        <v>52</v>
      </c>
      <c r="F76" s="70" t="s">
        <v>79</v>
      </c>
      <c r="G76" s="108">
        <v>328381</v>
      </c>
      <c r="H76" s="29" t="s">
        <v>60</v>
      </c>
      <c r="I76" s="29" t="s">
        <v>142</v>
      </c>
      <c r="J76" s="75" t="s">
        <v>28</v>
      </c>
      <c r="K76" s="102">
        <v>1595768.57</v>
      </c>
      <c r="L76" s="31">
        <v>1595768.57</v>
      </c>
      <c r="M76" s="29" t="s">
        <v>5</v>
      </c>
      <c r="N76" s="106">
        <v>67</v>
      </c>
      <c r="O76" s="57">
        <v>45638</v>
      </c>
    </row>
    <row r="77" spans="3:15" ht="40.5" customHeight="1" x14ac:dyDescent="0.25">
      <c r="C77" s="29">
        <v>6</v>
      </c>
      <c r="D77" s="51" t="s">
        <v>50</v>
      </c>
      <c r="E77" s="58" t="s">
        <v>38</v>
      </c>
      <c r="F77" s="59" t="s">
        <v>62</v>
      </c>
      <c r="G77" s="108">
        <v>328141</v>
      </c>
      <c r="H77" s="29" t="s">
        <v>60</v>
      </c>
      <c r="I77" s="29" t="s">
        <v>194</v>
      </c>
      <c r="J77" s="75" t="s">
        <v>28</v>
      </c>
      <c r="K77" s="102">
        <v>1480207.98</v>
      </c>
      <c r="L77" s="31">
        <v>1480207.98</v>
      </c>
      <c r="M77" s="29" t="s">
        <v>5</v>
      </c>
      <c r="N77" s="106">
        <v>68</v>
      </c>
      <c r="O77" s="57">
        <v>45638</v>
      </c>
    </row>
    <row r="78" spans="3:15" ht="94.5" x14ac:dyDescent="0.25">
      <c r="C78" s="29">
        <v>2</v>
      </c>
      <c r="D78" s="78" t="s">
        <v>31</v>
      </c>
      <c r="E78" s="58" t="s">
        <v>19</v>
      </c>
      <c r="F78" s="59" t="s">
        <v>61</v>
      </c>
      <c r="G78" s="108">
        <v>328157</v>
      </c>
      <c r="H78" s="29" t="s">
        <v>70</v>
      </c>
      <c r="I78" s="29" t="s">
        <v>143</v>
      </c>
      <c r="J78" s="75" t="s">
        <v>28</v>
      </c>
      <c r="K78" s="102">
        <v>1934672.29</v>
      </c>
      <c r="L78" s="31">
        <v>1934672.29</v>
      </c>
      <c r="M78" s="29" t="s">
        <v>5</v>
      </c>
      <c r="N78" s="106">
        <v>69</v>
      </c>
      <c r="O78" s="57">
        <v>45638</v>
      </c>
    </row>
    <row r="79" spans="3:15" ht="63" x14ac:dyDescent="0.25">
      <c r="C79" s="29">
        <v>6</v>
      </c>
      <c r="D79" s="51" t="s">
        <v>50</v>
      </c>
      <c r="E79" s="58" t="s">
        <v>38</v>
      </c>
      <c r="F79" s="59" t="s">
        <v>62</v>
      </c>
      <c r="G79" s="108">
        <v>328152</v>
      </c>
      <c r="H79" s="29" t="s">
        <v>60</v>
      </c>
      <c r="I79" s="29" t="s">
        <v>144</v>
      </c>
      <c r="J79" s="75" t="s">
        <v>28</v>
      </c>
      <c r="K79" s="105">
        <v>1734327.7</v>
      </c>
      <c r="L79" s="105">
        <v>1734327.7</v>
      </c>
      <c r="M79" s="29" t="s">
        <v>5</v>
      </c>
      <c r="N79" s="106">
        <v>70</v>
      </c>
      <c r="O79" s="57">
        <v>45639</v>
      </c>
    </row>
    <row r="80" spans="3:15" ht="47.25" x14ac:dyDescent="0.25">
      <c r="C80" s="29">
        <v>6</v>
      </c>
      <c r="D80" s="51" t="s">
        <v>50</v>
      </c>
      <c r="E80" s="58" t="s">
        <v>38</v>
      </c>
      <c r="F80" s="59" t="s">
        <v>62</v>
      </c>
      <c r="G80" s="108">
        <v>329636</v>
      </c>
      <c r="H80" s="29" t="s">
        <v>73</v>
      </c>
      <c r="I80" s="29" t="s">
        <v>145</v>
      </c>
      <c r="J80" s="75" t="s">
        <v>28</v>
      </c>
      <c r="K80" s="105">
        <v>1100000</v>
      </c>
      <c r="L80" s="105">
        <v>1100000</v>
      </c>
      <c r="M80" s="29" t="s">
        <v>5</v>
      </c>
      <c r="N80" s="106">
        <v>71</v>
      </c>
      <c r="O80" s="57">
        <v>45639</v>
      </c>
    </row>
    <row r="81" spans="3:15" ht="31.5" x14ac:dyDescent="0.25">
      <c r="C81" s="29">
        <v>5</v>
      </c>
      <c r="D81" s="51" t="s">
        <v>46</v>
      </c>
      <c r="E81" s="58" t="s">
        <v>40</v>
      </c>
      <c r="F81" s="70" t="s">
        <v>41</v>
      </c>
      <c r="G81" s="108">
        <v>328619</v>
      </c>
      <c r="H81" s="29" t="s">
        <v>74</v>
      </c>
      <c r="I81" s="29" t="s">
        <v>146</v>
      </c>
      <c r="J81" s="75" t="s">
        <v>28</v>
      </c>
      <c r="K81" s="105">
        <v>492113.47</v>
      </c>
      <c r="L81" s="105">
        <v>492113.47</v>
      </c>
      <c r="M81" s="29" t="s">
        <v>5</v>
      </c>
      <c r="N81" s="106">
        <v>72</v>
      </c>
      <c r="O81" s="57">
        <v>45642</v>
      </c>
    </row>
    <row r="82" spans="3:15" ht="78.75" x14ac:dyDescent="0.25">
      <c r="C82" s="29">
        <v>3</v>
      </c>
      <c r="D82" s="51" t="s">
        <v>47</v>
      </c>
      <c r="E82" s="58" t="s">
        <v>48</v>
      </c>
      <c r="F82" s="70" t="s">
        <v>49</v>
      </c>
      <c r="G82" s="108">
        <v>328154</v>
      </c>
      <c r="H82" s="29" t="s">
        <v>74</v>
      </c>
      <c r="I82" s="29" t="s">
        <v>147</v>
      </c>
      <c r="J82" s="75" t="s">
        <v>28</v>
      </c>
      <c r="K82" s="105">
        <v>3945493.94</v>
      </c>
      <c r="L82" s="105">
        <v>3945493.94</v>
      </c>
      <c r="M82" s="29" t="s">
        <v>5</v>
      </c>
      <c r="N82" s="106">
        <v>73</v>
      </c>
      <c r="O82" s="57">
        <v>45642</v>
      </c>
    </row>
    <row r="83" spans="3:15" ht="31.5" x14ac:dyDescent="0.25">
      <c r="C83" s="29">
        <v>6</v>
      </c>
      <c r="D83" s="51" t="s">
        <v>50</v>
      </c>
      <c r="E83" s="58" t="s">
        <v>38</v>
      </c>
      <c r="F83" s="59" t="s">
        <v>62</v>
      </c>
      <c r="G83" s="108">
        <v>328182</v>
      </c>
      <c r="H83" s="29" t="s">
        <v>76</v>
      </c>
      <c r="I83" s="29" t="s">
        <v>195</v>
      </c>
      <c r="J83" s="75" t="s">
        <v>56</v>
      </c>
      <c r="K83" s="105">
        <v>2348352.33</v>
      </c>
      <c r="L83" s="105">
        <v>2348352.33</v>
      </c>
      <c r="M83" s="29" t="s">
        <v>5</v>
      </c>
      <c r="N83" s="106">
        <v>74</v>
      </c>
      <c r="O83" s="57">
        <v>45644</v>
      </c>
    </row>
    <row r="84" spans="3:15" ht="31.5" x14ac:dyDescent="0.25">
      <c r="C84" s="29">
        <v>6</v>
      </c>
      <c r="D84" s="51" t="s">
        <v>50</v>
      </c>
      <c r="E84" s="58" t="s">
        <v>38</v>
      </c>
      <c r="F84" s="59" t="s">
        <v>62</v>
      </c>
      <c r="G84" s="108">
        <v>328494</v>
      </c>
      <c r="H84" s="29" t="s">
        <v>75</v>
      </c>
      <c r="I84" s="29" t="s">
        <v>122</v>
      </c>
      <c r="J84" s="75" t="s">
        <v>71</v>
      </c>
      <c r="K84" s="105">
        <v>507521.43</v>
      </c>
      <c r="L84" s="105">
        <v>507521.43</v>
      </c>
      <c r="M84" s="29" t="s">
        <v>8</v>
      </c>
      <c r="N84" s="106">
        <v>75</v>
      </c>
      <c r="O84" s="57">
        <v>45644</v>
      </c>
    </row>
    <row r="85" spans="3:15" ht="78.75" x14ac:dyDescent="0.25">
      <c r="C85" s="29">
        <v>3</v>
      </c>
      <c r="D85" s="51" t="s">
        <v>47</v>
      </c>
      <c r="E85" s="58" t="s">
        <v>48</v>
      </c>
      <c r="F85" s="70" t="s">
        <v>49</v>
      </c>
      <c r="G85" s="108">
        <v>328160</v>
      </c>
      <c r="H85" s="29" t="s">
        <v>69</v>
      </c>
      <c r="I85" s="29" t="s">
        <v>196</v>
      </c>
      <c r="J85" s="75" t="s">
        <v>56</v>
      </c>
      <c r="K85" s="105">
        <v>10000000</v>
      </c>
      <c r="L85" s="105">
        <v>10000000</v>
      </c>
      <c r="M85" s="29" t="s">
        <v>5</v>
      </c>
      <c r="N85" s="106">
        <v>76</v>
      </c>
      <c r="O85" s="57">
        <v>45649</v>
      </c>
    </row>
    <row r="86" spans="3:15" ht="15" customHeight="1" x14ac:dyDescent="0.25">
      <c r="C86" s="29">
        <v>6</v>
      </c>
      <c r="D86" s="50" t="s">
        <v>50</v>
      </c>
      <c r="E86" s="58" t="s">
        <v>38</v>
      </c>
      <c r="F86" s="52" t="s">
        <v>62</v>
      </c>
      <c r="G86" s="34">
        <v>328152</v>
      </c>
      <c r="H86" s="34" t="s">
        <v>60</v>
      </c>
      <c r="I86" s="34" t="s">
        <v>144</v>
      </c>
      <c r="J86" s="75" t="s">
        <v>20</v>
      </c>
      <c r="K86" s="109">
        <v>112455.14</v>
      </c>
      <c r="L86" s="105">
        <v>36287.800000000003</v>
      </c>
      <c r="M86" s="29" t="s">
        <v>5</v>
      </c>
      <c r="N86" s="106">
        <v>77</v>
      </c>
      <c r="O86" s="57">
        <v>45649</v>
      </c>
    </row>
    <row r="87" spans="3:15" ht="15.75" x14ac:dyDescent="0.25">
      <c r="C87" s="29">
        <v>6</v>
      </c>
      <c r="D87" s="65"/>
      <c r="E87" s="58" t="s">
        <v>38</v>
      </c>
      <c r="F87" s="66"/>
      <c r="G87" s="67"/>
      <c r="H87" s="67"/>
      <c r="I87" s="67"/>
      <c r="J87" s="75" t="s">
        <v>20</v>
      </c>
      <c r="K87" s="110"/>
      <c r="L87" s="105">
        <v>61249.82</v>
      </c>
      <c r="M87" s="29" t="s">
        <v>5</v>
      </c>
      <c r="N87" s="106">
        <v>78</v>
      </c>
      <c r="O87" s="57">
        <v>45649</v>
      </c>
    </row>
    <row r="88" spans="3:15" ht="42.75" customHeight="1" x14ac:dyDescent="0.25">
      <c r="C88" s="29">
        <v>6</v>
      </c>
      <c r="D88" s="54"/>
      <c r="E88" s="58" t="s">
        <v>38</v>
      </c>
      <c r="F88" s="55"/>
      <c r="G88" s="37"/>
      <c r="H88" s="37"/>
      <c r="I88" s="37"/>
      <c r="J88" s="75" t="s">
        <v>20</v>
      </c>
      <c r="K88" s="111"/>
      <c r="L88" s="105">
        <v>14917.52</v>
      </c>
      <c r="M88" s="29" t="s">
        <v>8</v>
      </c>
      <c r="N88" s="106">
        <v>79</v>
      </c>
      <c r="O88" s="57">
        <v>45649</v>
      </c>
    </row>
    <row r="89" spans="3:15" ht="15" customHeight="1" x14ac:dyDescent="0.25">
      <c r="C89" s="29">
        <v>3</v>
      </c>
      <c r="D89" s="50" t="s">
        <v>47</v>
      </c>
      <c r="E89" s="51" t="s">
        <v>48</v>
      </c>
      <c r="F89" s="79" t="s">
        <v>49</v>
      </c>
      <c r="G89" s="34">
        <v>328260</v>
      </c>
      <c r="H89" s="34" t="s">
        <v>75</v>
      </c>
      <c r="I89" s="34" t="s">
        <v>125</v>
      </c>
      <c r="J89" s="75" t="s">
        <v>20</v>
      </c>
      <c r="K89" s="105">
        <v>2181209.92</v>
      </c>
      <c r="L89" s="105">
        <v>2181209.92</v>
      </c>
      <c r="M89" s="29" t="s">
        <v>5</v>
      </c>
      <c r="N89" s="106">
        <v>80</v>
      </c>
      <c r="O89" s="57">
        <v>45650</v>
      </c>
    </row>
    <row r="90" spans="3:15" ht="15.75" x14ac:dyDescent="0.25">
      <c r="C90" s="29">
        <v>3</v>
      </c>
      <c r="D90" s="65"/>
      <c r="E90" s="51" t="s">
        <v>48</v>
      </c>
      <c r="F90" s="112"/>
      <c r="G90" s="67"/>
      <c r="H90" s="67"/>
      <c r="I90" s="67"/>
      <c r="J90" s="75" t="s">
        <v>20</v>
      </c>
      <c r="K90" s="105">
        <v>2758962.56</v>
      </c>
      <c r="L90" s="105">
        <v>2758962.56</v>
      </c>
      <c r="M90" s="29" t="s">
        <v>5</v>
      </c>
      <c r="N90" s="106">
        <v>81</v>
      </c>
      <c r="O90" s="57">
        <v>45650</v>
      </c>
    </row>
    <row r="91" spans="3:15" ht="15.75" x14ac:dyDescent="0.25">
      <c r="C91" s="29">
        <v>3</v>
      </c>
      <c r="D91" s="54"/>
      <c r="E91" s="51" t="s">
        <v>48</v>
      </c>
      <c r="F91" s="81"/>
      <c r="G91" s="37"/>
      <c r="H91" s="37"/>
      <c r="I91" s="37"/>
      <c r="J91" s="75" t="s">
        <v>20</v>
      </c>
      <c r="K91" s="105">
        <v>2315555.79</v>
      </c>
      <c r="L91" s="105">
        <v>2315555.79</v>
      </c>
      <c r="M91" s="29" t="s">
        <v>8</v>
      </c>
      <c r="N91" s="106">
        <v>82</v>
      </c>
      <c r="O91" s="57">
        <v>45650</v>
      </c>
    </row>
    <row r="92" spans="3:15" ht="15" customHeight="1" x14ac:dyDescent="0.25">
      <c r="C92" s="29">
        <v>5</v>
      </c>
      <c r="D92" s="50" t="s">
        <v>46</v>
      </c>
      <c r="E92" s="58" t="s">
        <v>52</v>
      </c>
      <c r="F92" s="79" t="s">
        <v>79</v>
      </c>
      <c r="G92" s="34">
        <v>328381</v>
      </c>
      <c r="H92" s="34" t="s">
        <v>60</v>
      </c>
      <c r="I92" s="34" t="s">
        <v>142</v>
      </c>
      <c r="J92" s="75" t="s">
        <v>20</v>
      </c>
      <c r="K92" s="105">
        <v>374774.18</v>
      </c>
      <c r="L92" s="105">
        <v>374774.18</v>
      </c>
      <c r="M92" s="29" t="s">
        <v>5</v>
      </c>
      <c r="N92" s="106">
        <v>83</v>
      </c>
      <c r="O92" s="57">
        <v>45650</v>
      </c>
    </row>
    <row r="93" spans="3:15" ht="15.75" x14ac:dyDescent="0.25">
      <c r="C93" s="29">
        <v>5</v>
      </c>
      <c r="D93" s="54"/>
      <c r="E93" s="58" t="s">
        <v>52</v>
      </c>
      <c r="F93" s="81"/>
      <c r="G93" s="37"/>
      <c r="H93" s="37"/>
      <c r="I93" s="37"/>
      <c r="J93" s="75" t="s">
        <v>20</v>
      </c>
      <c r="K93" s="105">
        <v>293005.27</v>
      </c>
      <c r="L93" s="105">
        <v>293005.27</v>
      </c>
      <c r="M93" s="29" t="s">
        <v>8</v>
      </c>
      <c r="N93" s="106">
        <v>84</v>
      </c>
      <c r="O93" s="57">
        <v>45650</v>
      </c>
    </row>
    <row r="94" spans="3:15" ht="63" x14ac:dyDescent="0.25">
      <c r="C94" s="29">
        <v>7</v>
      </c>
      <c r="D94" s="51" t="s">
        <v>30</v>
      </c>
      <c r="E94" s="104">
        <v>7</v>
      </c>
      <c r="F94" s="51" t="s">
        <v>30</v>
      </c>
      <c r="G94" s="108">
        <v>338556</v>
      </c>
      <c r="H94" s="29" t="s">
        <v>4</v>
      </c>
      <c r="I94" s="29" t="s">
        <v>148</v>
      </c>
      <c r="J94" s="75" t="s">
        <v>28</v>
      </c>
      <c r="K94" s="105">
        <v>12000000</v>
      </c>
      <c r="L94" s="105">
        <v>12000000</v>
      </c>
      <c r="M94" s="29" t="s">
        <v>5</v>
      </c>
      <c r="N94" s="106">
        <v>85</v>
      </c>
      <c r="O94" s="57">
        <v>45656</v>
      </c>
    </row>
    <row r="95" spans="3:15" ht="47.25" x14ac:dyDescent="0.25">
      <c r="C95" s="29">
        <v>6</v>
      </c>
      <c r="D95" s="51" t="s">
        <v>50</v>
      </c>
      <c r="E95" s="58" t="s">
        <v>38</v>
      </c>
      <c r="F95" s="59" t="s">
        <v>62</v>
      </c>
      <c r="G95" s="29">
        <v>328201</v>
      </c>
      <c r="H95" s="29" t="s">
        <v>76</v>
      </c>
      <c r="I95" s="29" t="s">
        <v>197</v>
      </c>
      <c r="J95" s="75" t="s">
        <v>28</v>
      </c>
      <c r="K95" s="105">
        <v>1918702.73</v>
      </c>
      <c r="L95" s="105">
        <v>1918702.73</v>
      </c>
      <c r="M95" s="29" t="s">
        <v>5</v>
      </c>
      <c r="N95" s="106">
        <v>86</v>
      </c>
      <c r="O95" s="57">
        <v>45656</v>
      </c>
    </row>
    <row r="96" spans="3:15" ht="15" customHeight="1" x14ac:dyDescent="0.25">
      <c r="C96" s="29">
        <v>2</v>
      </c>
      <c r="D96" s="50" t="s">
        <v>31</v>
      </c>
      <c r="E96" s="58" t="s">
        <v>19</v>
      </c>
      <c r="F96" s="52" t="s">
        <v>216</v>
      </c>
      <c r="G96" s="34">
        <v>318150</v>
      </c>
      <c r="H96" s="34" t="s">
        <v>77</v>
      </c>
      <c r="I96" s="34" t="s">
        <v>198</v>
      </c>
      <c r="J96" s="75" t="s">
        <v>20</v>
      </c>
      <c r="K96" s="109">
        <v>281862.15999999997</v>
      </c>
      <c r="L96" s="105">
        <v>200060.14</v>
      </c>
      <c r="M96" s="29" t="s">
        <v>5</v>
      </c>
      <c r="N96" s="104">
        <v>87</v>
      </c>
      <c r="O96" s="57">
        <v>45656</v>
      </c>
    </row>
    <row r="97" spans="3:15" ht="15.75" x14ac:dyDescent="0.25">
      <c r="C97" s="29">
        <v>2</v>
      </c>
      <c r="D97" s="65"/>
      <c r="E97" s="58" t="s">
        <v>19</v>
      </c>
      <c r="F97" s="66"/>
      <c r="G97" s="67"/>
      <c r="H97" s="67"/>
      <c r="I97" s="67"/>
      <c r="J97" s="75" t="s">
        <v>20</v>
      </c>
      <c r="K97" s="110"/>
      <c r="L97" s="105">
        <v>44412.14</v>
      </c>
      <c r="M97" s="29" t="s">
        <v>5</v>
      </c>
      <c r="N97" s="104">
        <v>88</v>
      </c>
      <c r="O97" s="57">
        <v>45656</v>
      </c>
    </row>
    <row r="98" spans="3:15" ht="15.75" x14ac:dyDescent="0.25">
      <c r="C98" s="29">
        <v>2</v>
      </c>
      <c r="D98" s="54"/>
      <c r="E98" s="58" t="s">
        <v>19</v>
      </c>
      <c r="F98" s="55"/>
      <c r="G98" s="37"/>
      <c r="H98" s="37"/>
      <c r="I98" s="37"/>
      <c r="J98" s="75" t="s">
        <v>20</v>
      </c>
      <c r="K98" s="111"/>
      <c r="L98" s="105">
        <v>37389.879999999997</v>
      </c>
      <c r="M98" s="104" t="s">
        <v>8</v>
      </c>
      <c r="N98" s="104">
        <v>89</v>
      </c>
      <c r="O98" s="57">
        <v>45656</v>
      </c>
    </row>
    <row r="99" spans="3:15" ht="15" customHeight="1" x14ac:dyDescent="0.25">
      <c r="C99" s="29">
        <v>2</v>
      </c>
      <c r="D99" s="50" t="s">
        <v>31</v>
      </c>
      <c r="E99" s="58" t="s">
        <v>19</v>
      </c>
      <c r="F99" s="52" t="s">
        <v>216</v>
      </c>
      <c r="G99" s="34">
        <v>319809</v>
      </c>
      <c r="H99" s="34" t="s">
        <v>77</v>
      </c>
      <c r="I99" s="34" t="s">
        <v>149</v>
      </c>
      <c r="J99" s="75" t="s">
        <v>20</v>
      </c>
      <c r="K99" s="109">
        <v>277794.36</v>
      </c>
      <c r="L99" s="105">
        <v>67333.009999999995</v>
      </c>
      <c r="M99" s="29" t="s">
        <v>5</v>
      </c>
      <c r="N99" s="106">
        <v>90</v>
      </c>
      <c r="O99" s="57">
        <v>45656</v>
      </c>
    </row>
    <row r="100" spans="3:15" ht="15.75" x14ac:dyDescent="0.25">
      <c r="C100" s="29">
        <v>2</v>
      </c>
      <c r="D100" s="65"/>
      <c r="E100" s="58" t="s">
        <v>19</v>
      </c>
      <c r="F100" s="66"/>
      <c r="G100" s="67"/>
      <c r="H100" s="67"/>
      <c r="I100" s="67"/>
      <c r="J100" s="75" t="s">
        <v>20</v>
      </c>
      <c r="K100" s="110"/>
      <c r="L100" s="105">
        <v>173611.07</v>
      </c>
      <c r="M100" s="29" t="s">
        <v>5</v>
      </c>
      <c r="N100" s="106">
        <v>91</v>
      </c>
      <c r="O100" s="57">
        <v>45656</v>
      </c>
    </row>
    <row r="101" spans="3:15" ht="15.75" x14ac:dyDescent="0.25">
      <c r="C101" s="29">
        <v>2</v>
      </c>
      <c r="D101" s="54"/>
      <c r="E101" s="58" t="s">
        <v>19</v>
      </c>
      <c r="F101" s="55"/>
      <c r="G101" s="37"/>
      <c r="H101" s="37"/>
      <c r="I101" s="37"/>
      <c r="J101" s="75" t="s">
        <v>20</v>
      </c>
      <c r="K101" s="111"/>
      <c r="L101" s="105">
        <v>36850.28</v>
      </c>
      <c r="M101" s="104" t="s">
        <v>8</v>
      </c>
      <c r="N101" s="106">
        <v>92</v>
      </c>
      <c r="O101" s="57">
        <v>45656</v>
      </c>
    </row>
    <row r="102" spans="3:15" ht="31.5" x14ac:dyDescent="0.25">
      <c r="C102" s="29">
        <v>6</v>
      </c>
      <c r="D102" s="51" t="s">
        <v>50</v>
      </c>
      <c r="E102" s="58" t="s">
        <v>38</v>
      </c>
      <c r="F102" s="59" t="s">
        <v>62</v>
      </c>
      <c r="G102" s="29">
        <v>328329</v>
      </c>
      <c r="H102" s="29" t="s">
        <v>78</v>
      </c>
      <c r="I102" s="29" t="s">
        <v>199</v>
      </c>
      <c r="J102" s="75" t="s">
        <v>28</v>
      </c>
      <c r="K102" s="105">
        <v>1059000</v>
      </c>
      <c r="L102" s="105">
        <v>1059000</v>
      </c>
      <c r="M102" s="104" t="s">
        <v>5</v>
      </c>
      <c r="N102" s="106">
        <v>93</v>
      </c>
      <c r="O102" s="57">
        <v>45656</v>
      </c>
    </row>
    <row r="103" spans="3:15" ht="15" customHeight="1" x14ac:dyDescent="0.25">
      <c r="C103" s="29">
        <v>6</v>
      </c>
      <c r="D103" s="50" t="s">
        <v>50</v>
      </c>
      <c r="E103" s="58" t="s">
        <v>38</v>
      </c>
      <c r="F103" s="52" t="s">
        <v>62</v>
      </c>
      <c r="G103" s="34">
        <v>328152</v>
      </c>
      <c r="H103" s="34" t="s">
        <v>60</v>
      </c>
      <c r="I103" s="34" t="s">
        <v>144</v>
      </c>
      <c r="J103" s="75" t="s">
        <v>10</v>
      </c>
      <c r="K103" s="109">
        <v>121109.03</v>
      </c>
      <c r="L103" s="105">
        <v>105043.55</v>
      </c>
      <c r="M103" s="104" t="s">
        <v>5</v>
      </c>
      <c r="N103" s="106">
        <v>1</v>
      </c>
      <c r="O103" s="57">
        <v>45677</v>
      </c>
    </row>
    <row r="104" spans="3:15" ht="15.75" x14ac:dyDescent="0.25">
      <c r="C104" s="29">
        <v>6</v>
      </c>
      <c r="D104" s="54"/>
      <c r="E104" s="58" t="s">
        <v>38</v>
      </c>
      <c r="F104" s="55"/>
      <c r="G104" s="37"/>
      <c r="H104" s="37"/>
      <c r="I104" s="37"/>
      <c r="J104" s="75" t="s">
        <v>10</v>
      </c>
      <c r="K104" s="111"/>
      <c r="L104" s="105">
        <v>16065.48</v>
      </c>
      <c r="M104" s="104" t="s">
        <v>8</v>
      </c>
      <c r="N104" s="106">
        <v>2</v>
      </c>
      <c r="O104" s="57">
        <v>45677</v>
      </c>
    </row>
    <row r="105" spans="3:15" ht="47.25" x14ac:dyDescent="0.25">
      <c r="C105" s="29">
        <v>5</v>
      </c>
      <c r="D105" s="51" t="s">
        <v>46</v>
      </c>
      <c r="E105" s="58" t="s">
        <v>52</v>
      </c>
      <c r="F105" s="59" t="s">
        <v>79</v>
      </c>
      <c r="G105" s="29">
        <v>328671</v>
      </c>
      <c r="H105" s="29" t="s">
        <v>80</v>
      </c>
      <c r="I105" s="29" t="s">
        <v>200</v>
      </c>
      <c r="J105" s="75" t="s">
        <v>28</v>
      </c>
      <c r="K105" s="105">
        <v>793273</v>
      </c>
      <c r="L105" s="105">
        <v>793273</v>
      </c>
      <c r="M105" s="104" t="s">
        <v>5</v>
      </c>
      <c r="N105" s="106">
        <v>3</v>
      </c>
      <c r="O105" s="57">
        <v>45677</v>
      </c>
    </row>
    <row r="106" spans="3:15" ht="15" customHeight="1" x14ac:dyDescent="0.25">
      <c r="C106" s="29">
        <v>6</v>
      </c>
      <c r="D106" s="50" t="s">
        <v>50</v>
      </c>
      <c r="E106" s="58" t="s">
        <v>38</v>
      </c>
      <c r="F106" s="52" t="s">
        <v>62</v>
      </c>
      <c r="G106" s="34">
        <v>328141</v>
      </c>
      <c r="H106" s="34" t="s">
        <v>60</v>
      </c>
      <c r="I106" s="34" t="s">
        <v>194</v>
      </c>
      <c r="J106" s="113" t="s">
        <v>20</v>
      </c>
      <c r="K106" s="109">
        <v>6270.68</v>
      </c>
      <c r="L106" s="105">
        <v>5438.85</v>
      </c>
      <c r="M106" s="104" t="s">
        <v>5</v>
      </c>
      <c r="N106" s="106">
        <v>4</v>
      </c>
      <c r="O106" s="57">
        <v>45677</v>
      </c>
    </row>
    <row r="107" spans="3:15" ht="28.5" customHeight="1" x14ac:dyDescent="0.25">
      <c r="C107" s="29">
        <v>6</v>
      </c>
      <c r="D107" s="54"/>
      <c r="E107" s="58" t="s">
        <v>38</v>
      </c>
      <c r="F107" s="55"/>
      <c r="G107" s="37"/>
      <c r="H107" s="37"/>
      <c r="I107" s="37"/>
      <c r="J107" s="113" t="s">
        <v>20</v>
      </c>
      <c r="K107" s="111"/>
      <c r="L107" s="105">
        <v>831.83</v>
      </c>
      <c r="M107" s="104" t="s">
        <v>8</v>
      </c>
      <c r="N107" s="106">
        <v>5</v>
      </c>
      <c r="O107" s="57">
        <v>45677</v>
      </c>
    </row>
    <row r="108" spans="3:15" ht="15" customHeight="1" x14ac:dyDescent="0.25">
      <c r="C108" s="29">
        <v>2</v>
      </c>
      <c r="D108" s="50" t="s">
        <v>31</v>
      </c>
      <c r="E108" s="58" t="s">
        <v>19</v>
      </c>
      <c r="F108" s="52" t="s">
        <v>61</v>
      </c>
      <c r="G108" s="114">
        <v>302804</v>
      </c>
      <c r="H108" s="34" t="s">
        <v>81</v>
      </c>
      <c r="I108" s="34" t="s">
        <v>150</v>
      </c>
      <c r="J108" s="75" t="s">
        <v>39</v>
      </c>
      <c r="K108" s="115">
        <v>169682.1</v>
      </c>
      <c r="L108" s="105">
        <v>147173.25</v>
      </c>
      <c r="M108" s="104" t="s">
        <v>5</v>
      </c>
      <c r="N108" s="106">
        <v>6</v>
      </c>
      <c r="O108" s="57">
        <v>45679</v>
      </c>
    </row>
    <row r="109" spans="3:15" ht="15.75" x14ac:dyDescent="0.25">
      <c r="C109" s="29">
        <v>2</v>
      </c>
      <c r="D109" s="54"/>
      <c r="E109" s="58" t="s">
        <v>19</v>
      </c>
      <c r="F109" s="55"/>
      <c r="G109" s="114"/>
      <c r="H109" s="37"/>
      <c r="I109" s="37"/>
      <c r="J109" s="75" t="s">
        <v>39</v>
      </c>
      <c r="K109" s="111"/>
      <c r="L109" s="105">
        <v>22508.85</v>
      </c>
      <c r="M109" s="104" t="s">
        <v>8</v>
      </c>
      <c r="N109" s="106">
        <v>7</v>
      </c>
      <c r="O109" s="57">
        <v>45679</v>
      </c>
    </row>
    <row r="110" spans="3:15" ht="63" x14ac:dyDescent="0.25">
      <c r="C110" s="29">
        <v>6</v>
      </c>
      <c r="D110" s="51" t="s">
        <v>50</v>
      </c>
      <c r="E110" s="58" t="s">
        <v>38</v>
      </c>
      <c r="F110" s="59" t="s">
        <v>62</v>
      </c>
      <c r="G110" s="29">
        <v>328155</v>
      </c>
      <c r="H110" s="29" t="s">
        <v>60</v>
      </c>
      <c r="I110" s="29" t="s">
        <v>151</v>
      </c>
      <c r="J110" s="75" t="s">
        <v>28</v>
      </c>
      <c r="K110" s="105">
        <v>2146756.21</v>
      </c>
      <c r="L110" s="105">
        <v>2146756.21</v>
      </c>
      <c r="M110" s="104" t="s">
        <v>5</v>
      </c>
      <c r="N110" s="106">
        <v>8</v>
      </c>
      <c r="O110" s="57">
        <v>45679</v>
      </c>
    </row>
    <row r="111" spans="3:15" ht="87" customHeight="1" x14ac:dyDescent="0.25">
      <c r="C111" s="29">
        <v>3</v>
      </c>
      <c r="D111" s="51" t="s">
        <v>47</v>
      </c>
      <c r="E111" s="58" t="s">
        <v>48</v>
      </c>
      <c r="F111" s="70" t="s">
        <v>49</v>
      </c>
      <c r="G111" s="29">
        <v>328132</v>
      </c>
      <c r="H111" s="29" t="s">
        <v>82</v>
      </c>
      <c r="I111" s="29" t="s">
        <v>152</v>
      </c>
      <c r="J111" s="75" t="s">
        <v>28</v>
      </c>
      <c r="K111" s="105">
        <v>14651000</v>
      </c>
      <c r="L111" s="105">
        <v>14651000</v>
      </c>
      <c r="M111" s="104" t="s">
        <v>5</v>
      </c>
      <c r="N111" s="106">
        <v>9</v>
      </c>
      <c r="O111" s="57">
        <v>45691</v>
      </c>
    </row>
    <row r="112" spans="3:15" ht="15" customHeight="1" x14ac:dyDescent="0.25">
      <c r="C112" s="29">
        <v>6</v>
      </c>
      <c r="D112" s="50" t="s">
        <v>50</v>
      </c>
      <c r="E112" s="58" t="s">
        <v>38</v>
      </c>
      <c r="F112" s="52" t="s">
        <v>62</v>
      </c>
      <c r="G112" s="34">
        <v>328141</v>
      </c>
      <c r="H112" s="34" t="s">
        <v>60</v>
      </c>
      <c r="I112" s="34" t="s">
        <v>194</v>
      </c>
      <c r="J112" s="75" t="s">
        <v>10</v>
      </c>
      <c r="K112" s="116">
        <v>1952573.22</v>
      </c>
      <c r="L112" s="105">
        <v>1693558.4</v>
      </c>
      <c r="M112" s="104" t="s">
        <v>5</v>
      </c>
      <c r="N112" s="106">
        <v>10</v>
      </c>
      <c r="O112" s="57">
        <v>45699</v>
      </c>
    </row>
    <row r="113" spans="3:15" ht="45" customHeight="1" x14ac:dyDescent="0.25">
      <c r="C113" s="29">
        <v>6</v>
      </c>
      <c r="D113" s="54"/>
      <c r="E113" s="58" t="s">
        <v>38</v>
      </c>
      <c r="F113" s="55"/>
      <c r="G113" s="37"/>
      <c r="H113" s="37"/>
      <c r="I113" s="37"/>
      <c r="J113" s="75" t="s">
        <v>10</v>
      </c>
      <c r="K113" s="117"/>
      <c r="L113" s="105">
        <v>259014.82</v>
      </c>
      <c r="M113" s="104" t="s">
        <v>8</v>
      </c>
      <c r="N113" s="106">
        <v>11</v>
      </c>
      <c r="O113" s="57">
        <v>45699</v>
      </c>
    </row>
    <row r="114" spans="3:15" ht="15" customHeight="1" x14ac:dyDescent="0.25">
      <c r="C114" s="29">
        <v>7</v>
      </c>
      <c r="D114" s="50" t="s">
        <v>63</v>
      </c>
      <c r="E114" s="104">
        <v>7</v>
      </c>
      <c r="F114" s="50" t="s">
        <v>30</v>
      </c>
      <c r="G114" s="34">
        <v>338556</v>
      </c>
      <c r="H114" s="34" t="s">
        <v>4</v>
      </c>
      <c r="I114" s="34" t="s">
        <v>148</v>
      </c>
      <c r="J114" s="75" t="s">
        <v>20</v>
      </c>
      <c r="K114" s="116">
        <v>2532588.29</v>
      </c>
      <c r="L114" s="105">
        <v>2152700.0499999998</v>
      </c>
      <c r="M114" s="104" t="s">
        <v>5</v>
      </c>
      <c r="N114" s="106">
        <v>12</v>
      </c>
      <c r="O114" s="57">
        <v>45714</v>
      </c>
    </row>
    <row r="115" spans="3:15" ht="30.75" customHeight="1" x14ac:dyDescent="0.25">
      <c r="C115" s="29">
        <v>7</v>
      </c>
      <c r="D115" s="54"/>
      <c r="E115" s="104">
        <v>7</v>
      </c>
      <c r="F115" s="54"/>
      <c r="G115" s="37"/>
      <c r="H115" s="37"/>
      <c r="I115" s="37"/>
      <c r="J115" s="75" t="s">
        <v>20</v>
      </c>
      <c r="K115" s="117"/>
      <c r="L115" s="105">
        <v>379888.24</v>
      </c>
      <c r="M115" s="104" t="s">
        <v>8</v>
      </c>
      <c r="N115" s="106">
        <v>13</v>
      </c>
      <c r="O115" s="57">
        <v>45714</v>
      </c>
    </row>
    <row r="116" spans="3:15" ht="94.5" x14ac:dyDescent="0.25">
      <c r="C116" s="29">
        <v>2</v>
      </c>
      <c r="D116" s="78" t="s">
        <v>31</v>
      </c>
      <c r="E116" s="58" t="s">
        <v>19</v>
      </c>
      <c r="F116" s="59" t="s">
        <v>61</v>
      </c>
      <c r="G116" s="29">
        <v>302421</v>
      </c>
      <c r="H116" s="29" t="s">
        <v>106</v>
      </c>
      <c r="I116" s="29" t="s">
        <v>201</v>
      </c>
      <c r="J116" s="75" t="s">
        <v>28</v>
      </c>
      <c r="K116" s="118">
        <v>723533</v>
      </c>
      <c r="L116" s="118">
        <v>723533</v>
      </c>
      <c r="M116" s="104" t="s">
        <v>5</v>
      </c>
      <c r="N116" s="106">
        <v>14</v>
      </c>
      <c r="O116" s="57">
        <v>45722</v>
      </c>
    </row>
    <row r="117" spans="3:15" ht="15" customHeight="1" x14ac:dyDescent="0.25">
      <c r="C117" s="29">
        <v>2</v>
      </c>
      <c r="D117" s="50" t="s">
        <v>31</v>
      </c>
      <c r="E117" s="58" t="s">
        <v>19</v>
      </c>
      <c r="F117" s="52" t="s">
        <v>61</v>
      </c>
      <c r="G117" s="34">
        <v>305102</v>
      </c>
      <c r="H117" s="34" t="s">
        <v>76</v>
      </c>
      <c r="I117" s="34" t="s">
        <v>153</v>
      </c>
      <c r="J117" s="75" t="s">
        <v>20</v>
      </c>
      <c r="K117" s="116">
        <v>303947.7</v>
      </c>
      <c r="L117" s="105">
        <v>263628.11</v>
      </c>
      <c r="M117" s="104" t="s">
        <v>5</v>
      </c>
      <c r="N117" s="106">
        <v>15</v>
      </c>
      <c r="O117" s="57">
        <v>45722</v>
      </c>
    </row>
    <row r="118" spans="3:15" ht="33" customHeight="1" x14ac:dyDescent="0.25">
      <c r="C118" s="29">
        <v>2</v>
      </c>
      <c r="D118" s="54"/>
      <c r="E118" s="58" t="s">
        <v>19</v>
      </c>
      <c r="F118" s="55"/>
      <c r="G118" s="37"/>
      <c r="H118" s="37"/>
      <c r="I118" s="37"/>
      <c r="J118" s="75" t="s">
        <v>20</v>
      </c>
      <c r="K118" s="117"/>
      <c r="L118" s="105">
        <v>40319.589999999997</v>
      </c>
      <c r="M118" s="104" t="s">
        <v>8</v>
      </c>
      <c r="N118" s="106">
        <v>16</v>
      </c>
      <c r="O118" s="57">
        <v>45722</v>
      </c>
    </row>
    <row r="119" spans="3:15" ht="28.5" customHeight="1" x14ac:dyDescent="0.25">
      <c r="C119" s="29">
        <v>4</v>
      </c>
      <c r="D119" s="50" t="s">
        <v>32</v>
      </c>
      <c r="E119" s="58" t="s">
        <v>21</v>
      </c>
      <c r="F119" s="50" t="s">
        <v>37</v>
      </c>
      <c r="G119" s="34">
        <v>302314</v>
      </c>
      <c r="H119" s="34" t="s">
        <v>94</v>
      </c>
      <c r="I119" s="34" t="s">
        <v>121</v>
      </c>
      <c r="J119" s="75" t="s">
        <v>83</v>
      </c>
      <c r="K119" s="116">
        <v>17049761.510000002</v>
      </c>
      <c r="L119" s="105">
        <v>14788058.460000001</v>
      </c>
      <c r="M119" s="104" t="s">
        <v>5</v>
      </c>
      <c r="N119" s="106">
        <v>17</v>
      </c>
      <c r="O119" s="57">
        <v>45722</v>
      </c>
    </row>
    <row r="120" spans="3:15" ht="61.5" customHeight="1" x14ac:dyDescent="0.25">
      <c r="C120" s="29">
        <v>4</v>
      </c>
      <c r="D120" s="54"/>
      <c r="E120" s="58" t="s">
        <v>21</v>
      </c>
      <c r="F120" s="54"/>
      <c r="G120" s="37"/>
      <c r="H120" s="37"/>
      <c r="I120" s="37"/>
      <c r="J120" s="75" t="s">
        <v>83</v>
      </c>
      <c r="K120" s="117"/>
      <c r="L120" s="105">
        <v>2261703.0499999998</v>
      </c>
      <c r="M120" s="104" t="s">
        <v>8</v>
      </c>
      <c r="N120" s="106">
        <v>18</v>
      </c>
      <c r="O120" s="57">
        <v>45722</v>
      </c>
    </row>
    <row r="121" spans="3:15" ht="15" customHeight="1" x14ac:dyDescent="0.25">
      <c r="C121" s="29">
        <v>2</v>
      </c>
      <c r="D121" s="50" t="s">
        <v>31</v>
      </c>
      <c r="E121" s="58" t="s">
        <v>19</v>
      </c>
      <c r="F121" s="50" t="s">
        <v>61</v>
      </c>
      <c r="G121" s="34">
        <v>328439</v>
      </c>
      <c r="H121" s="34" t="s">
        <v>55</v>
      </c>
      <c r="I121" s="34" t="s">
        <v>189</v>
      </c>
      <c r="J121" s="75" t="s">
        <v>20</v>
      </c>
      <c r="K121" s="116">
        <v>1763833.41</v>
      </c>
      <c r="L121" s="105">
        <v>1529855.51</v>
      </c>
      <c r="M121" s="104" t="s">
        <v>5</v>
      </c>
      <c r="N121" s="106">
        <v>19</v>
      </c>
      <c r="O121" s="57">
        <v>45722</v>
      </c>
    </row>
    <row r="122" spans="3:15" ht="33" customHeight="1" x14ac:dyDescent="0.25">
      <c r="C122" s="29">
        <v>2</v>
      </c>
      <c r="D122" s="54"/>
      <c r="E122" s="58" t="s">
        <v>19</v>
      </c>
      <c r="F122" s="54"/>
      <c r="G122" s="37"/>
      <c r="H122" s="37"/>
      <c r="I122" s="37"/>
      <c r="J122" s="75" t="s">
        <v>20</v>
      </c>
      <c r="K122" s="117"/>
      <c r="L122" s="105">
        <v>233977.9</v>
      </c>
      <c r="M122" s="104" t="s">
        <v>8</v>
      </c>
      <c r="N122" s="106">
        <v>20</v>
      </c>
      <c r="O122" s="57">
        <v>45722</v>
      </c>
    </row>
    <row r="123" spans="3:15" ht="15" customHeight="1" x14ac:dyDescent="0.25">
      <c r="C123" s="29">
        <v>2</v>
      </c>
      <c r="D123" s="50" t="s">
        <v>31</v>
      </c>
      <c r="E123" s="58" t="s">
        <v>19</v>
      </c>
      <c r="F123" s="50" t="s">
        <v>61</v>
      </c>
      <c r="G123" s="34">
        <v>329336</v>
      </c>
      <c r="H123" s="34" t="s">
        <v>55</v>
      </c>
      <c r="I123" s="34" t="s">
        <v>202</v>
      </c>
      <c r="J123" s="75" t="s">
        <v>20</v>
      </c>
      <c r="K123" s="116">
        <v>752967.96</v>
      </c>
      <c r="L123" s="105">
        <v>425126.74</v>
      </c>
      <c r="M123" s="104" t="s">
        <v>5</v>
      </c>
      <c r="N123" s="106">
        <v>21</v>
      </c>
      <c r="O123" s="57">
        <v>45722</v>
      </c>
    </row>
    <row r="124" spans="3:15" ht="45.75" customHeight="1" x14ac:dyDescent="0.25">
      <c r="C124" s="29">
        <v>2</v>
      </c>
      <c r="D124" s="54"/>
      <c r="E124" s="58" t="s">
        <v>19</v>
      </c>
      <c r="F124" s="54"/>
      <c r="G124" s="37"/>
      <c r="H124" s="37"/>
      <c r="I124" s="37"/>
      <c r="J124" s="75" t="s">
        <v>20</v>
      </c>
      <c r="K124" s="117"/>
      <c r="L124" s="105">
        <v>327841.21999999997</v>
      </c>
      <c r="M124" s="104" t="s">
        <v>8</v>
      </c>
      <c r="N124" s="106">
        <v>22</v>
      </c>
      <c r="O124" s="57">
        <v>45722</v>
      </c>
    </row>
    <row r="125" spans="3:15" ht="94.5" x14ac:dyDescent="0.25">
      <c r="C125" s="29">
        <v>2</v>
      </c>
      <c r="D125" s="78" t="s">
        <v>31</v>
      </c>
      <c r="E125" s="58" t="s">
        <v>19</v>
      </c>
      <c r="F125" s="78" t="s">
        <v>61</v>
      </c>
      <c r="G125" s="29">
        <v>328099</v>
      </c>
      <c r="H125" s="29" t="s">
        <v>55</v>
      </c>
      <c r="I125" s="29" t="s">
        <v>129</v>
      </c>
      <c r="J125" s="75" t="s">
        <v>20</v>
      </c>
      <c r="K125" s="119">
        <v>123829.7</v>
      </c>
      <c r="L125" s="105">
        <v>123829.7</v>
      </c>
      <c r="M125" s="104" t="s">
        <v>8</v>
      </c>
      <c r="N125" s="106">
        <v>23</v>
      </c>
      <c r="O125" s="57">
        <v>45722</v>
      </c>
    </row>
    <row r="126" spans="3:15" ht="15" customHeight="1" x14ac:dyDescent="0.25">
      <c r="C126" s="29">
        <v>2</v>
      </c>
      <c r="D126" s="50" t="s">
        <v>31</v>
      </c>
      <c r="E126" s="58" t="s">
        <v>19</v>
      </c>
      <c r="F126" s="50" t="s">
        <v>61</v>
      </c>
      <c r="G126" s="34">
        <v>328119</v>
      </c>
      <c r="H126" s="79" t="s">
        <v>69</v>
      </c>
      <c r="I126" s="34" t="s">
        <v>184</v>
      </c>
      <c r="J126" s="75" t="s">
        <v>20</v>
      </c>
      <c r="K126" s="116">
        <v>3664470.53</v>
      </c>
      <c r="L126" s="105">
        <v>3175261.16</v>
      </c>
      <c r="M126" s="104" t="s">
        <v>5</v>
      </c>
      <c r="N126" s="106">
        <v>24</v>
      </c>
      <c r="O126" s="57">
        <v>45722</v>
      </c>
    </row>
    <row r="127" spans="3:15" ht="15.75" x14ac:dyDescent="0.25">
      <c r="C127" s="29">
        <v>2</v>
      </c>
      <c r="D127" s="54"/>
      <c r="E127" s="58" t="s">
        <v>19</v>
      </c>
      <c r="F127" s="54"/>
      <c r="G127" s="37"/>
      <c r="H127" s="81"/>
      <c r="I127" s="37"/>
      <c r="J127" s="75" t="s">
        <v>20</v>
      </c>
      <c r="K127" s="117"/>
      <c r="L127" s="105">
        <v>489209.37</v>
      </c>
      <c r="M127" s="104" t="s">
        <v>8</v>
      </c>
      <c r="N127" s="106">
        <v>25</v>
      </c>
      <c r="O127" s="57">
        <v>45722</v>
      </c>
    </row>
    <row r="128" spans="3:15" ht="94.5" x14ac:dyDescent="0.25">
      <c r="C128" s="29">
        <v>2</v>
      </c>
      <c r="D128" s="51" t="s">
        <v>31</v>
      </c>
      <c r="E128" s="58" t="s">
        <v>19</v>
      </c>
      <c r="F128" s="51" t="s">
        <v>61</v>
      </c>
      <c r="G128" s="29">
        <v>328119</v>
      </c>
      <c r="H128" s="29" t="s">
        <v>69</v>
      </c>
      <c r="I128" s="29" t="s">
        <v>184</v>
      </c>
      <c r="J128" s="75" t="s">
        <v>10</v>
      </c>
      <c r="K128" s="118">
        <v>237606.28</v>
      </c>
      <c r="L128" s="118">
        <v>237606.28</v>
      </c>
      <c r="M128" s="104" t="s">
        <v>8</v>
      </c>
      <c r="N128" s="106">
        <v>26</v>
      </c>
      <c r="O128" s="57">
        <v>45722</v>
      </c>
    </row>
    <row r="129" spans="3:15" ht="78.75" x14ac:dyDescent="0.25">
      <c r="C129" s="29">
        <v>3</v>
      </c>
      <c r="D129" s="51" t="s">
        <v>47</v>
      </c>
      <c r="E129" s="58" t="s">
        <v>48</v>
      </c>
      <c r="F129" s="70" t="s">
        <v>49</v>
      </c>
      <c r="G129" s="29">
        <v>334039</v>
      </c>
      <c r="H129" s="70" t="s">
        <v>60</v>
      </c>
      <c r="I129" s="29" t="s">
        <v>130</v>
      </c>
      <c r="J129" s="75" t="s">
        <v>20</v>
      </c>
      <c r="K129" s="118">
        <v>17840.89</v>
      </c>
      <c r="L129" s="118">
        <v>17840.89</v>
      </c>
      <c r="M129" s="104" t="s">
        <v>8</v>
      </c>
      <c r="N129" s="106">
        <v>27</v>
      </c>
      <c r="O129" s="57">
        <v>45722</v>
      </c>
    </row>
    <row r="130" spans="3:15" ht="23.25" customHeight="1" x14ac:dyDescent="0.25">
      <c r="C130" s="29">
        <v>2</v>
      </c>
      <c r="D130" s="50" t="s">
        <v>31</v>
      </c>
      <c r="E130" s="58" t="s">
        <v>19</v>
      </c>
      <c r="F130" s="50" t="s">
        <v>61</v>
      </c>
      <c r="G130" s="34">
        <v>331715</v>
      </c>
      <c r="H130" s="34" t="s">
        <v>93</v>
      </c>
      <c r="I130" s="34" t="s">
        <v>138</v>
      </c>
      <c r="J130" s="75" t="s">
        <v>39</v>
      </c>
      <c r="K130" s="116">
        <v>1039883.81</v>
      </c>
      <c r="L130" s="105">
        <v>901940.04</v>
      </c>
      <c r="M130" s="104" t="s">
        <v>5</v>
      </c>
      <c r="N130" s="106">
        <v>28</v>
      </c>
      <c r="O130" s="57">
        <v>45722</v>
      </c>
    </row>
    <row r="131" spans="3:15" ht="69" customHeight="1" x14ac:dyDescent="0.25">
      <c r="C131" s="29">
        <v>2</v>
      </c>
      <c r="D131" s="54"/>
      <c r="E131" s="58" t="s">
        <v>19</v>
      </c>
      <c r="F131" s="54"/>
      <c r="G131" s="37"/>
      <c r="H131" s="37"/>
      <c r="I131" s="37"/>
      <c r="J131" s="75" t="s">
        <v>39</v>
      </c>
      <c r="K131" s="117"/>
      <c r="L131" s="105">
        <v>137943.76999999999</v>
      </c>
      <c r="M131" s="104" t="s">
        <v>8</v>
      </c>
      <c r="N131" s="106">
        <v>29</v>
      </c>
      <c r="O131" s="57">
        <v>45722</v>
      </c>
    </row>
    <row r="132" spans="3:15" ht="45" customHeight="1" x14ac:dyDescent="0.25">
      <c r="C132" s="29">
        <v>2</v>
      </c>
      <c r="D132" s="50" t="s">
        <v>31</v>
      </c>
      <c r="E132" s="58" t="s">
        <v>19</v>
      </c>
      <c r="F132" s="50" t="s">
        <v>61</v>
      </c>
      <c r="G132" s="34">
        <v>331715</v>
      </c>
      <c r="H132" s="34" t="s">
        <v>93</v>
      </c>
      <c r="I132" s="34" t="s">
        <v>138</v>
      </c>
      <c r="J132" s="75" t="s">
        <v>20</v>
      </c>
      <c r="K132" s="116">
        <v>1038412.02</v>
      </c>
      <c r="L132" s="105">
        <v>679999.98</v>
      </c>
      <c r="M132" s="104" t="s">
        <v>5</v>
      </c>
      <c r="N132" s="106">
        <v>30</v>
      </c>
      <c r="O132" s="57">
        <v>45722</v>
      </c>
    </row>
    <row r="133" spans="3:15" ht="50.25" customHeight="1" x14ac:dyDescent="0.25">
      <c r="C133" s="29">
        <v>2</v>
      </c>
      <c r="D133" s="54"/>
      <c r="E133" s="58" t="s">
        <v>19</v>
      </c>
      <c r="F133" s="54"/>
      <c r="G133" s="37"/>
      <c r="H133" s="37"/>
      <c r="I133" s="37"/>
      <c r="J133" s="75" t="s">
        <v>20</v>
      </c>
      <c r="K133" s="117"/>
      <c r="L133" s="105">
        <v>358412.04</v>
      </c>
      <c r="M133" s="104" t="s">
        <v>8</v>
      </c>
      <c r="N133" s="106">
        <v>31</v>
      </c>
      <c r="O133" s="57">
        <v>45722</v>
      </c>
    </row>
    <row r="134" spans="3:15" ht="78.75" x14ac:dyDescent="0.25">
      <c r="C134" s="29">
        <v>3</v>
      </c>
      <c r="D134" s="51" t="s">
        <v>47</v>
      </c>
      <c r="E134" s="58" t="s">
        <v>48</v>
      </c>
      <c r="F134" s="120" t="s">
        <v>49</v>
      </c>
      <c r="G134" s="29">
        <v>328257</v>
      </c>
      <c r="H134" s="70" t="s">
        <v>85</v>
      </c>
      <c r="I134" s="29" t="s">
        <v>126</v>
      </c>
      <c r="J134" s="75" t="s">
        <v>20</v>
      </c>
      <c r="K134" s="121">
        <v>679943.54</v>
      </c>
      <c r="L134" s="121">
        <v>679943.54</v>
      </c>
      <c r="M134" s="104" t="s">
        <v>8</v>
      </c>
      <c r="N134" s="104">
        <v>32</v>
      </c>
      <c r="O134" s="57">
        <v>45727</v>
      </c>
    </row>
    <row r="135" spans="3:15" ht="15" customHeight="1" x14ac:dyDescent="0.25">
      <c r="C135" s="29">
        <v>3</v>
      </c>
      <c r="D135" s="82" t="s">
        <v>47</v>
      </c>
      <c r="E135" s="58" t="s">
        <v>48</v>
      </c>
      <c r="F135" s="79" t="s">
        <v>49</v>
      </c>
      <c r="G135" s="34">
        <v>328097</v>
      </c>
      <c r="H135" s="79" t="s">
        <v>82</v>
      </c>
      <c r="I135" s="34" t="s">
        <v>154</v>
      </c>
      <c r="J135" s="97" t="s">
        <v>84</v>
      </c>
      <c r="K135" s="116">
        <v>7299985.0499999998</v>
      </c>
      <c r="L135" s="118">
        <v>6331619.6500000004</v>
      </c>
      <c r="M135" s="122" t="s">
        <v>5</v>
      </c>
      <c r="N135" s="123">
        <v>33</v>
      </c>
      <c r="O135" s="124">
        <v>45727</v>
      </c>
    </row>
    <row r="136" spans="3:15" ht="80.25" customHeight="1" x14ac:dyDescent="0.25">
      <c r="C136" s="29">
        <v>3</v>
      </c>
      <c r="D136" s="82"/>
      <c r="E136" s="58" t="s">
        <v>48</v>
      </c>
      <c r="F136" s="81"/>
      <c r="G136" s="37"/>
      <c r="H136" s="81"/>
      <c r="I136" s="37"/>
      <c r="J136" s="75" t="s">
        <v>84</v>
      </c>
      <c r="K136" s="117"/>
      <c r="L136" s="118">
        <v>968365.4</v>
      </c>
      <c r="M136" s="104" t="s">
        <v>8</v>
      </c>
      <c r="N136" s="106">
        <v>34</v>
      </c>
      <c r="O136" s="57">
        <v>45727</v>
      </c>
    </row>
    <row r="137" spans="3:15" ht="15" customHeight="1" x14ac:dyDescent="0.25">
      <c r="C137" s="29">
        <v>2</v>
      </c>
      <c r="D137" s="50" t="s">
        <v>31</v>
      </c>
      <c r="E137" s="58" t="s">
        <v>19</v>
      </c>
      <c r="F137" s="50" t="s">
        <v>61</v>
      </c>
      <c r="G137" s="34">
        <v>328439</v>
      </c>
      <c r="H137" s="34" t="s">
        <v>55</v>
      </c>
      <c r="I137" s="34" t="s">
        <v>189</v>
      </c>
      <c r="J137" s="75" t="s">
        <v>10</v>
      </c>
      <c r="K137" s="116">
        <v>322861.15999999997</v>
      </c>
      <c r="L137" s="105">
        <v>193902.09</v>
      </c>
      <c r="M137" s="104" t="s">
        <v>5</v>
      </c>
      <c r="N137" s="106">
        <v>35</v>
      </c>
      <c r="O137" s="57">
        <v>45727</v>
      </c>
    </row>
    <row r="138" spans="3:15" ht="70.5" customHeight="1" x14ac:dyDescent="0.25">
      <c r="C138" s="29">
        <v>2</v>
      </c>
      <c r="D138" s="54"/>
      <c r="E138" s="58" t="s">
        <v>19</v>
      </c>
      <c r="F138" s="54"/>
      <c r="G138" s="37"/>
      <c r="H138" s="37"/>
      <c r="I138" s="37"/>
      <c r="J138" s="75" t="s">
        <v>10</v>
      </c>
      <c r="K138" s="117"/>
      <c r="L138" s="105">
        <v>128959.07</v>
      </c>
      <c r="M138" s="104" t="s">
        <v>8</v>
      </c>
      <c r="N138" s="106">
        <v>36</v>
      </c>
      <c r="O138" s="57">
        <v>45727</v>
      </c>
    </row>
    <row r="139" spans="3:15" ht="15" customHeight="1" x14ac:dyDescent="0.25">
      <c r="C139" s="29">
        <v>2</v>
      </c>
      <c r="D139" s="50" t="s">
        <v>31</v>
      </c>
      <c r="E139" s="58" t="s">
        <v>19</v>
      </c>
      <c r="F139" s="50" t="s">
        <v>61</v>
      </c>
      <c r="G139" s="34">
        <v>318461</v>
      </c>
      <c r="H139" s="34" t="s">
        <v>94</v>
      </c>
      <c r="I139" s="34" t="s">
        <v>123</v>
      </c>
      <c r="J139" s="75" t="s">
        <v>10</v>
      </c>
      <c r="K139" s="116">
        <f>L139+L140</f>
        <v>592370.14</v>
      </c>
      <c r="L139" s="105">
        <v>513790.43</v>
      </c>
      <c r="M139" s="104" t="s">
        <v>5</v>
      </c>
      <c r="N139" s="106">
        <v>38</v>
      </c>
      <c r="O139" s="57">
        <v>45730</v>
      </c>
    </row>
    <row r="140" spans="3:15" ht="72" customHeight="1" x14ac:dyDescent="0.25">
      <c r="C140" s="29">
        <v>2</v>
      </c>
      <c r="D140" s="54"/>
      <c r="E140" s="58" t="s">
        <v>19</v>
      </c>
      <c r="F140" s="54"/>
      <c r="G140" s="37"/>
      <c r="H140" s="37"/>
      <c r="I140" s="37"/>
      <c r="J140" s="75" t="s">
        <v>10</v>
      </c>
      <c r="K140" s="117"/>
      <c r="L140" s="105">
        <v>78579.710000000006</v>
      </c>
      <c r="M140" s="104" t="s">
        <v>8</v>
      </c>
      <c r="N140" s="106">
        <v>39</v>
      </c>
      <c r="O140" s="57">
        <v>45730</v>
      </c>
    </row>
    <row r="141" spans="3:15" ht="94.5" x14ac:dyDescent="0.25">
      <c r="C141" s="29">
        <v>2</v>
      </c>
      <c r="D141" s="125" t="s">
        <v>31</v>
      </c>
      <c r="E141" s="58" t="s">
        <v>19</v>
      </c>
      <c r="F141" s="125" t="s">
        <v>61</v>
      </c>
      <c r="G141" s="29">
        <v>318766</v>
      </c>
      <c r="H141" s="29" t="s">
        <v>87</v>
      </c>
      <c r="I141" s="29" t="s">
        <v>203</v>
      </c>
      <c r="J141" s="75" t="s">
        <v>28</v>
      </c>
      <c r="K141" s="118">
        <v>662253.11</v>
      </c>
      <c r="L141" s="105">
        <v>662253.11</v>
      </c>
      <c r="M141" s="104" t="s">
        <v>5</v>
      </c>
      <c r="N141" s="106">
        <v>40</v>
      </c>
      <c r="O141" s="57">
        <v>45733</v>
      </c>
    </row>
    <row r="142" spans="3:15" ht="34.5" customHeight="1" x14ac:dyDescent="0.25">
      <c r="C142" s="29">
        <v>2</v>
      </c>
      <c r="D142" s="50" t="s">
        <v>31</v>
      </c>
      <c r="E142" s="58" t="s">
        <v>19</v>
      </c>
      <c r="F142" s="50" t="s">
        <v>216</v>
      </c>
      <c r="G142" s="34">
        <v>318486</v>
      </c>
      <c r="H142" s="34" t="s">
        <v>95</v>
      </c>
      <c r="I142" s="34" t="s">
        <v>204</v>
      </c>
      <c r="J142" s="75" t="s">
        <v>20</v>
      </c>
      <c r="K142" s="116">
        <v>146020</v>
      </c>
      <c r="L142" s="105">
        <v>126650</v>
      </c>
      <c r="M142" s="104" t="s">
        <v>5</v>
      </c>
      <c r="N142" s="106">
        <v>41</v>
      </c>
      <c r="O142" s="57">
        <v>45735</v>
      </c>
    </row>
    <row r="143" spans="3:15" ht="48.75" customHeight="1" x14ac:dyDescent="0.25">
      <c r="C143" s="29">
        <v>2</v>
      </c>
      <c r="D143" s="54"/>
      <c r="E143" s="58" t="s">
        <v>19</v>
      </c>
      <c r="F143" s="54"/>
      <c r="G143" s="37"/>
      <c r="H143" s="37"/>
      <c r="I143" s="37"/>
      <c r="J143" s="75" t="s">
        <v>20</v>
      </c>
      <c r="K143" s="117"/>
      <c r="L143" s="105">
        <v>19370</v>
      </c>
      <c r="M143" s="104" t="s">
        <v>8</v>
      </c>
      <c r="N143" s="106">
        <v>42</v>
      </c>
      <c r="O143" s="57">
        <v>45735</v>
      </c>
    </row>
    <row r="144" spans="3:15" ht="64.5" customHeight="1" x14ac:dyDescent="0.25">
      <c r="C144" s="70">
        <v>3</v>
      </c>
      <c r="D144" s="51" t="s">
        <v>47</v>
      </c>
      <c r="E144" s="51" t="s">
        <v>48</v>
      </c>
      <c r="F144" s="70" t="s">
        <v>49</v>
      </c>
      <c r="G144" s="95">
        <v>329904</v>
      </c>
      <c r="H144" s="70" t="s">
        <v>72</v>
      </c>
      <c r="I144" s="29" t="s">
        <v>132</v>
      </c>
      <c r="J144" s="75" t="s">
        <v>20</v>
      </c>
      <c r="K144" s="118">
        <v>754172.93</v>
      </c>
      <c r="L144" s="105">
        <v>754172.93</v>
      </c>
      <c r="M144" s="104" t="s">
        <v>8</v>
      </c>
      <c r="N144" s="106">
        <v>46</v>
      </c>
      <c r="O144" s="57">
        <v>45742</v>
      </c>
    </row>
    <row r="145" spans="3:15" ht="65.25" customHeight="1" x14ac:dyDescent="0.25">
      <c r="C145" s="70">
        <v>3</v>
      </c>
      <c r="D145" s="51" t="s">
        <v>47</v>
      </c>
      <c r="E145" s="51" t="s">
        <v>48</v>
      </c>
      <c r="F145" s="70" t="s">
        <v>49</v>
      </c>
      <c r="G145" s="95">
        <v>329904</v>
      </c>
      <c r="H145" s="70" t="s">
        <v>72</v>
      </c>
      <c r="I145" s="29" t="s">
        <v>132</v>
      </c>
      <c r="J145" s="75" t="s">
        <v>96</v>
      </c>
      <c r="K145" s="118">
        <v>771758.91</v>
      </c>
      <c r="L145" s="118">
        <v>771758.91</v>
      </c>
      <c r="M145" s="104" t="s">
        <v>8</v>
      </c>
      <c r="N145" s="106">
        <v>47</v>
      </c>
      <c r="O145" s="57">
        <v>45747</v>
      </c>
    </row>
    <row r="146" spans="3:15" ht="15" customHeight="1" x14ac:dyDescent="0.25">
      <c r="C146" s="70">
        <v>7</v>
      </c>
      <c r="D146" s="50" t="s">
        <v>30</v>
      </c>
      <c r="E146" s="29">
        <v>7</v>
      </c>
      <c r="F146" s="79" t="s">
        <v>30</v>
      </c>
      <c r="G146" s="79">
        <v>338556</v>
      </c>
      <c r="H146" s="34" t="s">
        <v>4</v>
      </c>
      <c r="I146" s="34" t="s">
        <v>148</v>
      </c>
      <c r="J146" s="75" t="s">
        <v>10</v>
      </c>
      <c r="K146" s="126">
        <v>2940449.58</v>
      </c>
      <c r="L146" s="127">
        <v>2147327.1800000002</v>
      </c>
      <c r="M146" s="104" t="s">
        <v>5</v>
      </c>
      <c r="N146" s="106">
        <v>48</v>
      </c>
      <c r="O146" s="128">
        <v>45748</v>
      </c>
    </row>
    <row r="147" spans="3:15" ht="31.5" customHeight="1" x14ac:dyDescent="0.25">
      <c r="C147" s="70">
        <v>7</v>
      </c>
      <c r="D147" s="54"/>
      <c r="E147" s="29">
        <v>7</v>
      </c>
      <c r="F147" s="81"/>
      <c r="G147" s="81"/>
      <c r="H147" s="37"/>
      <c r="I147" s="37"/>
      <c r="J147" s="75" t="s">
        <v>10</v>
      </c>
      <c r="K147" s="129"/>
      <c r="L147" s="127">
        <v>793122.4</v>
      </c>
      <c r="M147" s="104" t="s">
        <v>8</v>
      </c>
      <c r="N147" s="106">
        <v>49</v>
      </c>
      <c r="O147" s="128">
        <v>45748</v>
      </c>
    </row>
    <row r="148" spans="3:15" ht="31.5" x14ac:dyDescent="0.25">
      <c r="C148" s="70">
        <v>6</v>
      </c>
      <c r="D148" s="51" t="s">
        <v>50</v>
      </c>
      <c r="E148" s="51" t="s">
        <v>99</v>
      </c>
      <c r="F148" s="70" t="s">
        <v>100</v>
      </c>
      <c r="G148" s="95">
        <v>328735</v>
      </c>
      <c r="H148" s="70" t="s">
        <v>97</v>
      </c>
      <c r="I148" s="29" t="s">
        <v>205</v>
      </c>
      <c r="J148" s="75" t="s">
        <v>28</v>
      </c>
      <c r="K148" s="118">
        <v>2286850.58</v>
      </c>
      <c r="L148" s="118">
        <v>2286850.58</v>
      </c>
      <c r="M148" s="104" t="s">
        <v>5</v>
      </c>
      <c r="N148" s="106">
        <v>50</v>
      </c>
      <c r="O148" s="57">
        <v>45748</v>
      </c>
    </row>
    <row r="149" spans="3:15" ht="47.25" x14ac:dyDescent="0.25">
      <c r="C149" s="29">
        <v>6</v>
      </c>
      <c r="D149" s="51" t="s">
        <v>50</v>
      </c>
      <c r="E149" s="58" t="s">
        <v>38</v>
      </c>
      <c r="F149" s="59" t="s">
        <v>62</v>
      </c>
      <c r="G149" s="95">
        <v>329870</v>
      </c>
      <c r="H149" s="70" t="s">
        <v>72</v>
      </c>
      <c r="I149" s="29" t="s">
        <v>131</v>
      </c>
      <c r="J149" s="75" t="s">
        <v>20</v>
      </c>
      <c r="K149" s="118">
        <v>427913.17</v>
      </c>
      <c r="L149" s="118">
        <v>427913.17</v>
      </c>
      <c r="M149" s="104" t="s">
        <v>8</v>
      </c>
      <c r="N149" s="106">
        <v>51</v>
      </c>
      <c r="O149" s="57">
        <v>45748</v>
      </c>
    </row>
    <row r="150" spans="3:15" ht="15" customHeight="1" x14ac:dyDescent="0.25">
      <c r="C150" s="70">
        <v>5</v>
      </c>
      <c r="D150" s="50" t="s">
        <v>46</v>
      </c>
      <c r="E150" s="51" t="s">
        <v>102</v>
      </c>
      <c r="F150" s="79" t="s">
        <v>101</v>
      </c>
      <c r="G150" s="130">
        <v>328664</v>
      </c>
      <c r="H150" s="34" t="s">
        <v>98</v>
      </c>
      <c r="I150" s="34" t="s">
        <v>155</v>
      </c>
      <c r="J150" s="131" t="s">
        <v>20</v>
      </c>
      <c r="K150" s="116">
        <f>L150+L151</f>
        <v>3715309.25</v>
      </c>
      <c r="L150" s="127">
        <v>2085122.53</v>
      </c>
      <c r="M150" s="104" t="s">
        <v>5</v>
      </c>
      <c r="N150" s="106">
        <v>52</v>
      </c>
      <c r="O150" s="128">
        <v>45748</v>
      </c>
    </row>
    <row r="151" spans="3:15" ht="32.25" customHeight="1" x14ac:dyDescent="0.25">
      <c r="C151" s="70">
        <v>5</v>
      </c>
      <c r="D151" s="54"/>
      <c r="E151" s="51" t="s">
        <v>102</v>
      </c>
      <c r="F151" s="81"/>
      <c r="G151" s="132"/>
      <c r="H151" s="37"/>
      <c r="I151" s="37"/>
      <c r="J151" s="131" t="s">
        <v>20</v>
      </c>
      <c r="K151" s="117"/>
      <c r="L151" s="127">
        <v>1630186.72</v>
      </c>
      <c r="M151" s="104" t="s">
        <v>8</v>
      </c>
      <c r="N151" s="106">
        <v>53</v>
      </c>
      <c r="O151" s="128">
        <v>45748</v>
      </c>
    </row>
    <row r="152" spans="3:15" ht="78.75" x14ac:dyDescent="0.25">
      <c r="C152" s="29">
        <v>3</v>
      </c>
      <c r="D152" s="51" t="s">
        <v>47</v>
      </c>
      <c r="E152" s="51" t="s">
        <v>48</v>
      </c>
      <c r="F152" s="70" t="s">
        <v>49</v>
      </c>
      <c r="G152" s="104">
        <v>328257</v>
      </c>
      <c r="H152" s="29" t="s">
        <v>75</v>
      </c>
      <c r="I152" s="29" t="s">
        <v>126</v>
      </c>
      <c r="J152" s="75" t="s">
        <v>10</v>
      </c>
      <c r="K152" s="127">
        <v>8934.94</v>
      </c>
      <c r="L152" s="127">
        <v>8934.94</v>
      </c>
      <c r="M152" s="104" t="s">
        <v>8</v>
      </c>
      <c r="N152" s="106">
        <v>54</v>
      </c>
      <c r="O152" s="128">
        <v>45750</v>
      </c>
    </row>
    <row r="153" spans="3:15" ht="78.75" x14ac:dyDescent="0.25">
      <c r="C153" s="29">
        <v>3</v>
      </c>
      <c r="D153" s="51" t="s">
        <v>47</v>
      </c>
      <c r="E153" s="51" t="s">
        <v>48</v>
      </c>
      <c r="F153" s="70" t="s">
        <v>49</v>
      </c>
      <c r="G153" s="95">
        <v>328257</v>
      </c>
      <c r="H153" s="29" t="s">
        <v>75</v>
      </c>
      <c r="I153" s="29" t="s">
        <v>126</v>
      </c>
      <c r="J153" s="75" t="s">
        <v>56</v>
      </c>
      <c r="K153" s="127">
        <v>19444205.48</v>
      </c>
      <c r="L153" s="127">
        <v>19444205.48</v>
      </c>
      <c r="M153" s="104" t="s">
        <v>5</v>
      </c>
      <c r="N153" s="106">
        <v>55</v>
      </c>
      <c r="O153" s="128">
        <v>45750</v>
      </c>
    </row>
    <row r="154" spans="3:15" ht="94.5" x14ac:dyDescent="0.25">
      <c r="C154" s="29">
        <v>2</v>
      </c>
      <c r="D154" s="51" t="s">
        <v>31</v>
      </c>
      <c r="E154" s="58" t="s">
        <v>19</v>
      </c>
      <c r="F154" s="51" t="s">
        <v>61</v>
      </c>
      <c r="G154" s="95">
        <v>319058</v>
      </c>
      <c r="H154" s="70" t="s">
        <v>94</v>
      </c>
      <c r="I154" s="29" t="s">
        <v>156</v>
      </c>
      <c r="J154" s="131" t="s">
        <v>28</v>
      </c>
      <c r="K154" s="127">
        <v>1100000</v>
      </c>
      <c r="L154" s="127">
        <v>1100000</v>
      </c>
      <c r="M154" s="104" t="s">
        <v>5</v>
      </c>
      <c r="N154" s="106">
        <v>56</v>
      </c>
      <c r="O154" s="128">
        <v>45750</v>
      </c>
    </row>
    <row r="155" spans="3:15" ht="63" x14ac:dyDescent="0.25">
      <c r="C155" s="29">
        <v>5</v>
      </c>
      <c r="D155" s="51" t="s">
        <v>46</v>
      </c>
      <c r="E155" s="58" t="s">
        <v>52</v>
      </c>
      <c r="F155" s="70" t="s">
        <v>79</v>
      </c>
      <c r="G155" s="95">
        <v>328381</v>
      </c>
      <c r="H155" s="70" t="s">
        <v>60</v>
      </c>
      <c r="I155" s="29" t="s">
        <v>142</v>
      </c>
      <c r="J155" s="131" t="s">
        <v>10</v>
      </c>
      <c r="K155" s="127">
        <v>676342.62</v>
      </c>
      <c r="L155" s="127">
        <v>676342.62</v>
      </c>
      <c r="M155" s="104" t="s">
        <v>8</v>
      </c>
      <c r="N155" s="106">
        <v>57</v>
      </c>
      <c r="O155" s="128">
        <v>45750</v>
      </c>
    </row>
    <row r="156" spans="3:15" ht="69.75" customHeight="1" x14ac:dyDescent="0.25">
      <c r="C156" s="29">
        <v>6</v>
      </c>
      <c r="D156" s="51" t="s">
        <v>50</v>
      </c>
      <c r="E156" s="58" t="s">
        <v>38</v>
      </c>
      <c r="F156" s="59" t="s">
        <v>62</v>
      </c>
      <c r="G156" s="95">
        <v>328231</v>
      </c>
      <c r="H156" s="29" t="s">
        <v>66</v>
      </c>
      <c r="I156" s="29" t="s">
        <v>214</v>
      </c>
      <c r="J156" s="75" t="s">
        <v>56</v>
      </c>
      <c r="K156" s="127">
        <v>745422.65</v>
      </c>
      <c r="L156" s="127">
        <v>745422.65</v>
      </c>
      <c r="M156" s="104" t="s">
        <v>5</v>
      </c>
      <c r="N156" s="106">
        <v>58</v>
      </c>
      <c r="O156" s="128">
        <v>45751</v>
      </c>
    </row>
    <row r="157" spans="3:15" ht="63" x14ac:dyDescent="0.25">
      <c r="C157" s="29">
        <v>5</v>
      </c>
      <c r="D157" s="51" t="s">
        <v>46</v>
      </c>
      <c r="E157" s="58" t="s">
        <v>52</v>
      </c>
      <c r="F157" s="70" t="s">
        <v>79</v>
      </c>
      <c r="G157" s="104">
        <v>328381</v>
      </c>
      <c r="H157" s="29" t="s">
        <v>60</v>
      </c>
      <c r="I157" s="29" t="s">
        <v>142</v>
      </c>
      <c r="J157" s="75" t="s">
        <v>56</v>
      </c>
      <c r="K157" s="127">
        <v>865089.4</v>
      </c>
      <c r="L157" s="127">
        <v>865089.4</v>
      </c>
      <c r="M157" s="104" t="s">
        <v>5</v>
      </c>
      <c r="N157" s="106">
        <v>59</v>
      </c>
      <c r="O157" s="128">
        <v>45751</v>
      </c>
    </row>
    <row r="158" spans="3:15" ht="47.25" x14ac:dyDescent="0.25">
      <c r="C158" s="29">
        <v>5</v>
      </c>
      <c r="D158" s="51" t="s">
        <v>46</v>
      </c>
      <c r="E158" s="58" t="s">
        <v>102</v>
      </c>
      <c r="F158" s="70" t="s">
        <v>101</v>
      </c>
      <c r="G158" s="104">
        <v>328664</v>
      </c>
      <c r="H158" s="29" t="s">
        <v>98</v>
      </c>
      <c r="I158" s="29" t="s">
        <v>155</v>
      </c>
      <c r="J158" s="131" t="s">
        <v>28</v>
      </c>
      <c r="K158" s="127">
        <v>1186457</v>
      </c>
      <c r="L158" s="127">
        <v>1186457</v>
      </c>
      <c r="M158" s="104" t="s">
        <v>5</v>
      </c>
      <c r="N158" s="106">
        <v>60</v>
      </c>
      <c r="O158" s="128">
        <v>45751</v>
      </c>
    </row>
    <row r="159" spans="3:15" ht="78.75" x14ac:dyDescent="0.25">
      <c r="C159" s="29">
        <v>3</v>
      </c>
      <c r="D159" s="51" t="s">
        <v>47</v>
      </c>
      <c r="E159" s="58" t="s">
        <v>48</v>
      </c>
      <c r="F159" s="70" t="s">
        <v>49</v>
      </c>
      <c r="G159" s="104">
        <v>334039</v>
      </c>
      <c r="H159" s="29" t="s">
        <v>60</v>
      </c>
      <c r="I159" s="29" t="s">
        <v>130</v>
      </c>
      <c r="J159" s="131" t="s">
        <v>10</v>
      </c>
      <c r="K159" s="127">
        <v>2298275.13</v>
      </c>
      <c r="L159" s="127">
        <v>2298275.13</v>
      </c>
      <c r="M159" s="104" t="s">
        <v>8</v>
      </c>
      <c r="N159" s="106">
        <v>61</v>
      </c>
      <c r="O159" s="128">
        <v>45757</v>
      </c>
    </row>
    <row r="160" spans="3:15" ht="15" customHeight="1" x14ac:dyDescent="0.25">
      <c r="C160" s="29">
        <v>6</v>
      </c>
      <c r="D160" s="50" t="s">
        <v>50</v>
      </c>
      <c r="E160" s="58" t="s">
        <v>38</v>
      </c>
      <c r="F160" s="52" t="s">
        <v>62</v>
      </c>
      <c r="G160" s="130">
        <v>328201</v>
      </c>
      <c r="H160" s="34" t="s">
        <v>76</v>
      </c>
      <c r="I160" s="34" t="s">
        <v>197</v>
      </c>
      <c r="J160" s="131" t="s">
        <v>20</v>
      </c>
      <c r="K160" s="126">
        <v>3083890.5</v>
      </c>
      <c r="L160" s="127">
        <v>2420281.19</v>
      </c>
      <c r="M160" s="104" t="s">
        <v>5</v>
      </c>
      <c r="N160" s="106">
        <v>62</v>
      </c>
      <c r="O160" s="128">
        <v>45762</v>
      </c>
    </row>
    <row r="161" spans="3:15" ht="28.5" customHeight="1" x14ac:dyDescent="0.25">
      <c r="C161" s="29">
        <v>6</v>
      </c>
      <c r="D161" s="54"/>
      <c r="E161" s="58" t="s">
        <v>38</v>
      </c>
      <c r="F161" s="55"/>
      <c r="G161" s="132"/>
      <c r="H161" s="37"/>
      <c r="I161" s="37"/>
      <c r="J161" s="131" t="s">
        <v>20</v>
      </c>
      <c r="K161" s="129"/>
      <c r="L161" s="127">
        <v>663609.31000000006</v>
      </c>
      <c r="M161" s="104" t="s">
        <v>8</v>
      </c>
      <c r="N161" s="106">
        <v>63</v>
      </c>
      <c r="O161" s="128">
        <v>45762</v>
      </c>
    </row>
    <row r="162" spans="3:15" ht="94.5" x14ac:dyDescent="0.25">
      <c r="C162" s="29">
        <v>2</v>
      </c>
      <c r="D162" s="51" t="s">
        <v>31</v>
      </c>
      <c r="E162" s="58" t="s">
        <v>19</v>
      </c>
      <c r="F162" s="51" t="s">
        <v>61</v>
      </c>
      <c r="G162" s="104">
        <v>328099</v>
      </c>
      <c r="H162" s="29" t="s">
        <v>55</v>
      </c>
      <c r="I162" s="29" t="s">
        <v>129</v>
      </c>
      <c r="J162" s="131" t="s">
        <v>103</v>
      </c>
      <c r="K162" s="127">
        <v>773293.05</v>
      </c>
      <c r="L162" s="127">
        <v>773293.05</v>
      </c>
      <c r="M162" s="104" t="s">
        <v>5</v>
      </c>
      <c r="N162" s="106">
        <v>64</v>
      </c>
      <c r="O162" s="128">
        <v>45762</v>
      </c>
    </row>
    <row r="163" spans="3:15" ht="78.75" x14ac:dyDescent="0.25">
      <c r="C163" s="70">
        <v>3</v>
      </c>
      <c r="D163" s="51" t="s">
        <v>47</v>
      </c>
      <c r="E163" s="51" t="s">
        <v>48</v>
      </c>
      <c r="F163" s="70" t="s">
        <v>49</v>
      </c>
      <c r="G163" s="104">
        <v>334039</v>
      </c>
      <c r="H163" s="29" t="s">
        <v>60</v>
      </c>
      <c r="I163" s="29" t="s">
        <v>130</v>
      </c>
      <c r="J163" s="131" t="s">
        <v>56</v>
      </c>
      <c r="K163" s="127">
        <v>15143835.539999999</v>
      </c>
      <c r="L163" s="127">
        <v>15143835.539999999</v>
      </c>
      <c r="M163" s="104" t="s">
        <v>5</v>
      </c>
      <c r="N163" s="106">
        <v>65</v>
      </c>
      <c r="O163" s="128">
        <v>45762</v>
      </c>
    </row>
    <row r="164" spans="3:15" ht="15" customHeight="1" x14ac:dyDescent="0.25">
      <c r="C164" s="29">
        <v>5</v>
      </c>
      <c r="D164" s="50" t="s">
        <v>46</v>
      </c>
      <c r="E164" s="58" t="s">
        <v>102</v>
      </c>
      <c r="F164" s="79" t="s">
        <v>101</v>
      </c>
      <c r="G164" s="130">
        <v>328664</v>
      </c>
      <c r="H164" s="34" t="s">
        <v>98</v>
      </c>
      <c r="I164" s="34" t="s">
        <v>155</v>
      </c>
      <c r="J164" s="131" t="s">
        <v>39</v>
      </c>
      <c r="K164" s="126">
        <f>L164+L165</f>
        <v>1052545.1499999999</v>
      </c>
      <c r="L164" s="127">
        <v>590714.11</v>
      </c>
      <c r="M164" s="104" t="s">
        <v>5</v>
      </c>
      <c r="N164" s="106">
        <v>66</v>
      </c>
      <c r="O164" s="128">
        <v>45762</v>
      </c>
    </row>
    <row r="165" spans="3:15" ht="37.5" customHeight="1" x14ac:dyDescent="0.25">
      <c r="C165" s="29">
        <v>5</v>
      </c>
      <c r="D165" s="54"/>
      <c r="E165" s="58" t="s">
        <v>102</v>
      </c>
      <c r="F165" s="81"/>
      <c r="G165" s="132"/>
      <c r="H165" s="37"/>
      <c r="I165" s="37"/>
      <c r="J165" s="131" t="s">
        <v>39</v>
      </c>
      <c r="K165" s="129"/>
      <c r="L165" s="127">
        <v>461831.04</v>
      </c>
      <c r="M165" s="104" t="s">
        <v>8</v>
      </c>
      <c r="N165" s="106">
        <v>67</v>
      </c>
      <c r="O165" s="128">
        <v>45762</v>
      </c>
    </row>
    <row r="166" spans="3:15" ht="15" customHeight="1" x14ac:dyDescent="0.25">
      <c r="C166" s="29">
        <v>2</v>
      </c>
      <c r="D166" s="50" t="s">
        <v>31</v>
      </c>
      <c r="E166" s="58" t="s">
        <v>19</v>
      </c>
      <c r="F166" s="50" t="s">
        <v>61</v>
      </c>
      <c r="G166" s="130">
        <v>305708</v>
      </c>
      <c r="H166" s="34" t="s">
        <v>57</v>
      </c>
      <c r="I166" s="34" t="s">
        <v>206</v>
      </c>
      <c r="J166" s="131" t="s">
        <v>84</v>
      </c>
      <c r="K166" s="126">
        <f>L166+L167</f>
        <v>261411.97</v>
      </c>
      <c r="L166" s="127">
        <v>226734.87</v>
      </c>
      <c r="M166" s="104" t="s">
        <v>5</v>
      </c>
      <c r="N166" s="106">
        <v>68</v>
      </c>
      <c r="O166" s="128">
        <v>45770</v>
      </c>
    </row>
    <row r="167" spans="3:15" ht="78" customHeight="1" x14ac:dyDescent="0.25">
      <c r="C167" s="29">
        <v>2</v>
      </c>
      <c r="D167" s="54"/>
      <c r="E167" s="58" t="s">
        <v>19</v>
      </c>
      <c r="F167" s="54"/>
      <c r="G167" s="132"/>
      <c r="H167" s="37"/>
      <c r="I167" s="37"/>
      <c r="J167" s="131" t="s">
        <v>84</v>
      </c>
      <c r="K167" s="129"/>
      <c r="L167" s="127">
        <v>34677.1</v>
      </c>
      <c r="M167" s="104" t="s">
        <v>8</v>
      </c>
      <c r="N167" s="106">
        <v>69</v>
      </c>
      <c r="O167" s="128">
        <v>45770</v>
      </c>
    </row>
    <row r="168" spans="3:15" ht="15" customHeight="1" x14ac:dyDescent="0.25">
      <c r="C168" s="29">
        <v>2</v>
      </c>
      <c r="D168" s="50" t="s">
        <v>31</v>
      </c>
      <c r="E168" s="58" t="s">
        <v>19</v>
      </c>
      <c r="F168" s="50" t="s">
        <v>216</v>
      </c>
      <c r="G168" s="130">
        <v>318878</v>
      </c>
      <c r="H168" s="34" t="s">
        <v>104</v>
      </c>
      <c r="I168" s="34" t="s">
        <v>157</v>
      </c>
      <c r="J168" s="131" t="s">
        <v>10</v>
      </c>
      <c r="K168" s="126">
        <f>L168+L169</f>
        <v>81634</v>
      </c>
      <c r="L168" s="127">
        <v>70805</v>
      </c>
      <c r="M168" s="104" t="s">
        <v>5</v>
      </c>
      <c r="N168" s="106">
        <v>70</v>
      </c>
      <c r="O168" s="128">
        <v>45770</v>
      </c>
    </row>
    <row r="169" spans="3:15" ht="69.75" customHeight="1" x14ac:dyDescent="0.25">
      <c r="C169" s="29">
        <v>2</v>
      </c>
      <c r="D169" s="54"/>
      <c r="E169" s="58" t="s">
        <v>19</v>
      </c>
      <c r="F169" s="54"/>
      <c r="G169" s="132"/>
      <c r="H169" s="37"/>
      <c r="I169" s="37"/>
      <c r="J169" s="131" t="s">
        <v>10</v>
      </c>
      <c r="K169" s="129"/>
      <c r="L169" s="127">
        <v>10829</v>
      </c>
      <c r="M169" s="104" t="s">
        <v>8</v>
      </c>
      <c r="N169" s="106">
        <v>71</v>
      </c>
      <c r="O169" s="128">
        <v>45770</v>
      </c>
    </row>
    <row r="170" spans="3:15" ht="78.75" x14ac:dyDescent="0.25">
      <c r="C170" s="29">
        <v>5</v>
      </c>
      <c r="D170" s="51" t="s">
        <v>46</v>
      </c>
      <c r="E170" s="58" t="s">
        <v>52</v>
      </c>
      <c r="F170" s="70" t="s">
        <v>79</v>
      </c>
      <c r="G170" s="104">
        <v>329782</v>
      </c>
      <c r="H170" s="70" t="s">
        <v>54</v>
      </c>
      <c r="I170" s="29" t="s">
        <v>128</v>
      </c>
      <c r="J170" s="131" t="s">
        <v>20</v>
      </c>
      <c r="K170" s="133">
        <f>L170</f>
        <v>355427.61</v>
      </c>
      <c r="L170" s="127">
        <v>355427.61</v>
      </c>
      <c r="M170" s="104" t="s">
        <v>8</v>
      </c>
      <c r="N170" s="106">
        <v>72</v>
      </c>
      <c r="O170" s="128">
        <v>45770</v>
      </c>
    </row>
    <row r="171" spans="3:15" ht="70.5" customHeight="1" x14ac:dyDescent="0.25">
      <c r="C171" s="29">
        <v>5</v>
      </c>
      <c r="D171" s="50" t="s">
        <v>46</v>
      </c>
      <c r="E171" s="58" t="s">
        <v>102</v>
      </c>
      <c r="F171" s="79" t="s">
        <v>101</v>
      </c>
      <c r="G171" s="130">
        <v>331553</v>
      </c>
      <c r="H171" s="34" t="s">
        <v>105</v>
      </c>
      <c r="I171" s="34" t="s">
        <v>158</v>
      </c>
      <c r="J171" s="131" t="s">
        <v>20</v>
      </c>
      <c r="K171" s="126">
        <f>L171+L172</f>
        <v>634235.16999999993</v>
      </c>
      <c r="L171" s="127">
        <v>356020.97</v>
      </c>
      <c r="M171" s="104" t="s">
        <v>5</v>
      </c>
      <c r="N171" s="106">
        <v>73</v>
      </c>
      <c r="O171" s="128">
        <v>45770</v>
      </c>
    </row>
    <row r="172" spans="3:15" ht="15.75" x14ac:dyDescent="0.25">
      <c r="C172" s="29">
        <v>5</v>
      </c>
      <c r="D172" s="54"/>
      <c r="E172" s="58" t="s">
        <v>102</v>
      </c>
      <c r="F172" s="81"/>
      <c r="G172" s="132"/>
      <c r="H172" s="37"/>
      <c r="I172" s="37"/>
      <c r="J172" s="131" t="s">
        <v>20</v>
      </c>
      <c r="K172" s="129"/>
      <c r="L172" s="127">
        <v>278214.2</v>
      </c>
      <c r="M172" s="104" t="s">
        <v>8</v>
      </c>
      <c r="N172" s="106">
        <v>74</v>
      </c>
      <c r="O172" s="128">
        <v>45770</v>
      </c>
    </row>
    <row r="173" spans="3:15" ht="60" customHeight="1" x14ac:dyDescent="0.25">
      <c r="C173" s="29">
        <v>6</v>
      </c>
      <c r="D173" s="50" t="s">
        <v>50</v>
      </c>
      <c r="E173" s="58" t="s">
        <v>38</v>
      </c>
      <c r="F173" s="52" t="s">
        <v>62</v>
      </c>
      <c r="G173" s="130">
        <v>328546</v>
      </c>
      <c r="H173" s="34" t="s">
        <v>94</v>
      </c>
      <c r="I173" s="34" t="s">
        <v>159</v>
      </c>
      <c r="J173" s="131" t="s">
        <v>20</v>
      </c>
      <c r="K173" s="126">
        <f>L173+L174</f>
        <v>101323.51999999999</v>
      </c>
      <c r="L173" s="127">
        <v>87882.65</v>
      </c>
      <c r="M173" s="104" t="s">
        <v>5</v>
      </c>
      <c r="N173" s="106">
        <v>75</v>
      </c>
      <c r="O173" s="128">
        <v>45770</v>
      </c>
    </row>
    <row r="174" spans="3:15" ht="15.75" x14ac:dyDescent="0.25">
      <c r="C174" s="29">
        <v>6</v>
      </c>
      <c r="D174" s="54"/>
      <c r="E174" s="58" t="s">
        <v>38</v>
      </c>
      <c r="F174" s="55"/>
      <c r="G174" s="132"/>
      <c r="H174" s="37"/>
      <c r="I174" s="37"/>
      <c r="J174" s="131" t="s">
        <v>20</v>
      </c>
      <c r="K174" s="129"/>
      <c r="L174" s="127">
        <v>13440.87</v>
      </c>
      <c r="M174" s="104" t="s">
        <v>8</v>
      </c>
      <c r="N174" s="106">
        <v>76</v>
      </c>
      <c r="O174" s="128">
        <v>45770</v>
      </c>
    </row>
    <row r="175" spans="3:15" ht="70.5" customHeight="1" x14ac:dyDescent="0.25">
      <c r="C175" s="96">
        <v>6</v>
      </c>
      <c r="D175" s="96" t="s">
        <v>50</v>
      </c>
      <c r="E175" s="58" t="s">
        <v>38</v>
      </c>
      <c r="F175" s="70" t="s">
        <v>62</v>
      </c>
      <c r="G175" s="96">
        <v>328231</v>
      </c>
      <c r="H175" s="70" t="s">
        <v>66</v>
      </c>
      <c r="I175" s="29" t="s">
        <v>214</v>
      </c>
      <c r="J175" s="131" t="s">
        <v>20</v>
      </c>
      <c r="K175" s="127">
        <v>131545.17000000001</v>
      </c>
      <c r="L175" s="127">
        <v>131545.17000000001</v>
      </c>
      <c r="M175" s="104" t="s">
        <v>8</v>
      </c>
      <c r="N175" s="104">
        <v>77</v>
      </c>
      <c r="O175" s="128">
        <v>45771</v>
      </c>
    </row>
    <row r="176" spans="3:15" ht="63" x14ac:dyDescent="0.25">
      <c r="C176" s="96">
        <v>6</v>
      </c>
      <c r="D176" s="96" t="s">
        <v>50</v>
      </c>
      <c r="E176" s="58" t="s">
        <v>38</v>
      </c>
      <c r="F176" s="70" t="s">
        <v>62</v>
      </c>
      <c r="G176" s="96">
        <v>328455</v>
      </c>
      <c r="H176" s="96" t="s">
        <v>107</v>
      </c>
      <c r="I176" s="29" t="s">
        <v>213</v>
      </c>
      <c r="J176" s="131" t="s">
        <v>20</v>
      </c>
      <c r="K176" s="127">
        <v>414747.18</v>
      </c>
      <c r="L176" s="127">
        <v>414747.18</v>
      </c>
      <c r="M176" s="104" t="s">
        <v>8</v>
      </c>
      <c r="N176" s="104">
        <v>78</v>
      </c>
      <c r="O176" s="128">
        <v>45771</v>
      </c>
    </row>
    <row r="177" spans="3:15" ht="15" customHeight="1" x14ac:dyDescent="0.25">
      <c r="C177" s="29">
        <v>2</v>
      </c>
      <c r="D177" s="50" t="s">
        <v>31</v>
      </c>
      <c r="E177" s="58" t="s">
        <v>19</v>
      </c>
      <c r="F177" s="52" t="s">
        <v>61</v>
      </c>
      <c r="G177" s="114">
        <v>302804</v>
      </c>
      <c r="H177" s="34" t="s">
        <v>81</v>
      </c>
      <c r="I177" s="34" t="s">
        <v>150</v>
      </c>
      <c r="J177" s="75" t="s">
        <v>20</v>
      </c>
      <c r="K177" s="115">
        <v>366968.27</v>
      </c>
      <c r="L177" s="105">
        <v>318288.88</v>
      </c>
      <c r="M177" s="104" t="s">
        <v>5</v>
      </c>
      <c r="N177" s="106">
        <v>79</v>
      </c>
      <c r="O177" s="57">
        <v>45771</v>
      </c>
    </row>
    <row r="178" spans="3:15" ht="32.25" customHeight="1" x14ac:dyDescent="0.25">
      <c r="C178" s="29">
        <v>2</v>
      </c>
      <c r="D178" s="54"/>
      <c r="E178" s="58" t="s">
        <v>19</v>
      </c>
      <c r="F178" s="55"/>
      <c r="G178" s="114"/>
      <c r="H178" s="37"/>
      <c r="I178" s="37"/>
      <c r="J178" s="75" t="s">
        <v>20</v>
      </c>
      <c r="K178" s="111"/>
      <c r="L178" s="105">
        <v>48679.39</v>
      </c>
      <c r="M178" s="104" t="s">
        <v>8</v>
      </c>
      <c r="N178" s="106">
        <v>80</v>
      </c>
      <c r="O178" s="57">
        <v>45771</v>
      </c>
    </row>
    <row r="179" spans="3:15" ht="15" customHeight="1" x14ac:dyDescent="0.25">
      <c r="C179" s="29">
        <v>4</v>
      </c>
      <c r="D179" s="82" t="s">
        <v>32</v>
      </c>
      <c r="E179" s="58" t="s">
        <v>21</v>
      </c>
      <c r="F179" s="50" t="s">
        <v>37</v>
      </c>
      <c r="G179" s="130">
        <v>328339</v>
      </c>
      <c r="H179" s="34" t="s">
        <v>94</v>
      </c>
      <c r="I179" s="34" t="s">
        <v>160</v>
      </c>
      <c r="J179" s="131" t="s">
        <v>7</v>
      </c>
      <c r="K179" s="126">
        <f>L179+L180</f>
        <v>22273080.990000002</v>
      </c>
      <c r="L179" s="127">
        <v>19318488.600000001</v>
      </c>
      <c r="M179" s="104" t="s">
        <v>5</v>
      </c>
      <c r="N179" s="106">
        <v>82</v>
      </c>
      <c r="O179" s="128">
        <v>45776</v>
      </c>
    </row>
    <row r="180" spans="3:15" ht="47.25" customHeight="1" x14ac:dyDescent="0.25">
      <c r="C180" s="29">
        <v>4</v>
      </c>
      <c r="D180" s="82"/>
      <c r="E180" s="58" t="s">
        <v>21</v>
      </c>
      <c r="F180" s="54"/>
      <c r="G180" s="132"/>
      <c r="H180" s="37"/>
      <c r="I180" s="37"/>
      <c r="J180" s="131" t="s">
        <v>20</v>
      </c>
      <c r="K180" s="129"/>
      <c r="L180" s="127">
        <v>2954592.39</v>
      </c>
      <c r="M180" s="104" t="s">
        <v>8</v>
      </c>
      <c r="N180" s="106">
        <v>83</v>
      </c>
      <c r="O180" s="128">
        <v>45776</v>
      </c>
    </row>
    <row r="181" spans="3:15" ht="15" customHeight="1" x14ac:dyDescent="0.25">
      <c r="C181" s="70">
        <v>6</v>
      </c>
      <c r="D181" s="50" t="s">
        <v>50</v>
      </c>
      <c r="E181" s="58" t="s">
        <v>38</v>
      </c>
      <c r="F181" s="52" t="s">
        <v>62</v>
      </c>
      <c r="G181" s="130">
        <v>329398</v>
      </c>
      <c r="H181" s="34" t="s">
        <v>92</v>
      </c>
      <c r="I181" s="34" t="s">
        <v>146</v>
      </c>
      <c r="J181" s="131" t="s">
        <v>39</v>
      </c>
      <c r="K181" s="126">
        <f>L181+L182</f>
        <v>20008.66</v>
      </c>
      <c r="L181" s="127">
        <v>17354.45</v>
      </c>
      <c r="M181" s="104" t="s">
        <v>5</v>
      </c>
      <c r="N181" s="106">
        <v>87</v>
      </c>
      <c r="O181" s="128">
        <v>45784</v>
      </c>
    </row>
    <row r="182" spans="3:15" ht="15.75" x14ac:dyDescent="0.25">
      <c r="C182" s="70">
        <v>6</v>
      </c>
      <c r="D182" s="54"/>
      <c r="E182" s="58" t="s">
        <v>38</v>
      </c>
      <c r="F182" s="55"/>
      <c r="G182" s="132"/>
      <c r="H182" s="37"/>
      <c r="I182" s="37"/>
      <c r="J182" s="131" t="s">
        <v>39</v>
      </c>
      <c r="K182" s="129"/>
      <c r="L182" s="127">
        <v>2654.21</v>
      </c>
      <c r="M182" s="104" t="s">
        <v>8</v>
      </c>
      <c r="N182" s="106">
        <v>88</v>
      </c>
      <c r="O182" s="128">
        <v>45784</v>
      </c>
    </row>
    <row r="183" spans="3:15" ht="73.5" customHeight="1" x14ac:dyDescent="0.25">
      <c r="C183" s="70">
        <v>3</v>
      </c>
      <c r="D183" s="50" t="s">
        <v>47</v>
      </c>
      <c r="E183" s="58" t="s">
        <v>48</v>
      </c>
      <c r="F183" s="79" t="s">
        <v>49</v>
      </c>
      <c r="G183" s="130">
        <v>328097</v>
      </c>
      <c r="H183" s="34" t="s">
        <v>82</v>
      </c>
      <c r="I183" s="34" t="s">
        <v>154</v>
      </c>
      <c r="J183" s="131" t="s">
        <v>108</v>
      </c>
      <c r="K183" s="126">
        <f>L183+L184</f>
        <v>422700.09</v>
      </c>
      <c r="L183" s="127">
        <v>366627.63</v>
      </c>
      <c r="M183" s="104" t="s">
        <v>5</v>
      </c>
      <c r="N183" s="106">
        <v>89</v>
      </c>
      <c r="O183" s="128">
        <v>45786</v>
      </c>
    </row>
    <row r="184" spans="3:15" ht="15.75" x14ac:dyDescent="0.25">
      <c r="C184" s="70">
        <v>3</v>
      </c>
      <c r="D184" s="54"/>
      <c r="E184" s="58" t="s">
        <v>48</v>
      </c>
      <c r="F184" s="81"/>
      <c r="G184" s="132"/>
      <c r="H184" s="37"/>
      <c r="I184" s="37"/>
      <c r="J184" s="131" t="s">
        <v>108</v>
      </c>
      <c r="K184" s="134"/>
      <c r="L184" s="127">
        <v>56072.46</v>
      </c>
      <c r="M184" s="104" t="s">
        <v>8</v>
      </c>
      <c r="N184" s="106">
        <v>90</v>
      </c>
      <c r="O184" s="128">
        <v>45786</v>
      </c>
    </row>
    <row r="185" spans="3:15" ht="15" customHeight="1" x14ac:dyDescent="0.25">
      <c r="C185" s="70">
        <v>2</v>
      </c>
      <c r="D185" s="50" t="s">
        <v>31</v>
      </c>
      <c r="E185" s="58" t="s">
        <v>19</v>
      </c>
      <c r="F185" s="52" t="s">
        <v>43</v>
      </c>
      <c r="G185" s="130">
        <v>328116</v>
      </c>
      <c r="H185" s="108" t="s">
        <v>85</v>
      </c>
      <c r="I185" s="34" t="s">
        <v>161</v>
      </c>
      <c r="J185" s="131" t="s">
        <v>10</v>
      </c>
      <c r="K185" s="135">
        <f>L185+L186</f>
        <v>783230.47000000009</v>
      </c>
      <c r="L185" s="127">
        <v>679332.55</v>
      </c>
      <c r="M185" s="104" t="s">
        <v>5</v>
      </c>
      <c r="N185" s="106">
        <v>91</v>
      </c>
      <c r="O185" s="128">
        <v>45786</v>
      </c>
    </row>
    <row r="186" spans="3:15" ht="51" customHeight="1" x14ac:dyDescent="0.25">
      <c r="C186" s="70">
        <v>2</v>
      </c>
      <c r="D186" s="54"/>
      <c r="E186" s="58" t="s">
        <v>19</v>
      </c>
      <c r="F186" s="55"/>
      <c r="G186" s="132"/>
      <c r="H186" s="108" t="s">
        <v>85</v>
      </c>
      <c r="I186" s="37"/>
      <c r="J186" s="131" t="s">
        <v>10</v>
      </c>
      <c r="K186" s="135"/>
      <c r="L186" s="127">
        <v>103897.92</v>
      </c>
      <c r="M186" s="104" t="s">
        <v>8</v>
      </c>
      <c r="N186" s="106">
        <v>92</v>
      </c>
      <c r="O186" s="128">
        <v>45786</v>
      </c>
    </row>
    <row r="187" spans="3:15" ht="78.75" x14ac:dyDescent="0.25">
      <c r="C187" s="70">
        <v>2</v>
      </c>
      <c r="D187" s="51" t="s">
        <v>31</v>
      </c>
      <c r="E187" s="58" t="s">
        <v>19</v>
      </c>
      <c r="F187" s="59" t="s">
        <v>43</v>
      </c>
      <c r="G187" s="104">
        <v>331715</v>
      </c>
      <c r="H187" s="108" t="s">
        <v>109</v>
      </c>
      <c r="I187" s="29" t="s">
        <v>138</v>
      </c>
      <c r="J187" s="75" t="s">
        <v>56</v>
      </c>
      <c r="K187" s="136">
        <f>L187</f>
        <v>1663463.4</v>
      </c>
      <c r="L187" s="127">
        <v>1663463.4</v>
      </c>
      <c r="M187" s="104" t="s">
        <v>5</v>
      </c>
      <c r="N187" s="106">
        <v>94</v>
      </c>
      <c r="O187" s="128">
        <v>45786</v>
      </c>
    </row>
    <row r="188" spans="3:15" ht="15" customHeight="1" x14ac:dyDescent="0.25">
      <c r="C188" s="70">
        <v>4</v>
      </c>
      <c r="D188" s="82" t="s">
        <v>32</v>
      </c>
      <c r="E188" s="58" t="s">
        <v>21</v>
      </c>
      <c r="F188" s="50" t="s">
        <v>44</v>
      </c>
      <c r="G188" s="130">
        <v>302314</v>
      </c>
      <c r="H188" s="34" t="s">
        <v>91</v>
      </c>
      <c r="I188" s="34" t="s">
        <v>121</v>
      </c>
      <c r="J188" s="131" t="s">
        <v>13</v>
      </c>
      <c r="K188" s="126">
        <f>L188+L189</f>
        <v>26128499.039999999</v>
      </c>
      <c r="L188" s="127">
        <v>22662473.649999999</v>
      </c>
      <c r="M188" s="104" t="s">
        <v>5</v>
      </c>
      <c r="N188" s="106">
        <v>95</v>
      </c>
      <c r="O188" s="128">
        <v>45789</v>
      </c>
    </row>
    <row r="189" spans="3:15" ht="15.75" x14ac:dyDescent="0.25">
      <c r="C189" s="70">
        <v>4</v>
      </c>
      <c r="D189" s="82"/>
      <c r="E189" s="58" t="s">
        <v>21</v>
      </c>
      <c r="F189" s="54"/>
      <c r="G189" s="132"/>
      <c r="H189" s="37"/>
      <c r="I189" s="37"/>
      <c r="J189" s="131" t="s">
        <v>13</v>
      </c>
      <c r="K189" s="129"/>
      <c r="L189" s="127">
        <v>3466025.39</v>
      </c>
      <c r="M189" s="104" t="s">
        <v>8</v>
      </c>
      <c r="N189" s="106">
        <v>96</v>
      </c>
      <c r="O189" s="128">
        <v>45789</v>
      </c>
    </row>
    <row r="190" spans="3:15" ht="31.5" x14ac:dyDescent="0.25">
      <c r="C190" s="70">
        <v>5</v>
      </c>
      <c r="D190" s="78" t="s">
        <v>46</v>
      </c>
      <c r="E190" s="58" t="s">
        <v>40</v>
      </c>
      <c r="F190" s="63" t="s">
        <v>41</v>
      </c>
      <c r="G190" s="104">
        <v>328619</v>
      </c>
      <c r="H190" s="29" t="s">
        <v>74</v>
      </c>
      <c r="I190" s="29" t="s">
        <v>146</v>
      </c>
      <c r="J190" s="131" t="s">
        <v>56</v>
      </c>
      <c r="K190" s="133">
        <v>1333842.26</v>
      </c>
      <c r="L190" s="127">
        <v>1333842.26</v>
      </c>
      <c r="M190" s="104" t="s">
        <v>5</v>
      </c>
      <c r="N190" s="106">
        <v>97</v>
      </c>
      <c r="O190" s="128">
        <v>45789</v>
      </c>
    </row>
    <row r="191" spans="3:15" ht="63" x14ac:dyDescent="0.25">
      <c r="C191" s="70">
        <v>6</v>
      </c>
      <c r="D191" s="51" t="s">
        <v>50</v>
      </c>
      <c r="E191" s="51" t="s">
        <v>38</v>
      </c>
      <c r="F191" s="59" t="s">
        <v>62</v>
      </c>
      <c r="G191" s="95">
        <v>328455</v>
      </c>
      <c r="H191" s="70" t="s">
        <v>59</v>
      </c>
      <c r="I191" s="29" t="s">
        <v>213</v>
      </c>
      <c r="J191" s="75" t="s">
        <v>56</v>
      </c>
      <c r="K191" s="133">
        <v>1428824.64</v>
      </c>
      <c r="L191" s="133">
        <v>1428824.64</v>
      </c>
      <c r="M191" s="104" t="s">
        <v>5</v>
      </c>
      <c r="N191" s="106">
        <v>99</v>
      </c>
      <c r="O191" s="128">
        <v>45796</v>
      </c>
    </row>
    <row r="192" spans="3:15" ht="63" x14ac:dyDescent="0.25">
      <c r="C192" s="70">
        <v>7</v>
      </c>
      <c r="D192" s="51" t="s">
        <v>30</v>
      </c>
      <c r="E192" s="104">
        <v>7</v>
      </c>
      <c r="F192" s="51" t="s">
        <v>30</v>
      </c>
      <c r="G192" s="108">
        <v>338556</v>
      </c>
      <c r="H192" s="29" t="s">
        <v>4</v>
      </c>
      <c r="I192" s="29" t="s">
        <v>148</v>
      </c>
      <c r="J192" s="75" t="s">
        <v>56</v>
      </c>
      <c r="K192" s="133">
        <v>11247268.560000001</v>
      </c>
      <c r="L192" s="133">
        <v>11247268.560000001</v>
      </c>
      <c r="M192" s="104" t="s">
        <v>5</v>
      </c>
      <c r="N192" s="106">
        <v>100</v>
      </c>
      <c r="O192" s="128">
        <v>45797</v>
      </c>
    </row>
    <row r="193" spans="3:15" ht="78.75" x14ac:dyDescent="0.25">
      <c r="C193" s="70">
        <v>3</v>
      </c>
      <c r="D193" s="78" t="s">
        <v>47</v>
      </c>
      <c r="E193" s="58" t="s">
        <v>48</v>
      </c>
      <c r="F193" s="63" t="s">
        <v>49</v>
      </c>
      <c r="G193" s="104">
        <v>328124</v>
      </c>
      <c r="H193" s="29" t="s">
        <v>77</v>
      </c>
      <c r="I193" s="29" t="s">
        <v>162</v>
      </c>
      <c r="J193" s="131" t="s">
        <v>28</v>
      </c>
      <c r="K193" s="133">
        <v>1046182.75</v>
      </c>
      <c r="L193" s="133">
        <v>1046182.75</v>
      </c>
      <c r="M193" s="104" t="s">
        <v>5</v>
      </c>
      <c r="N193" s="106">
        <v>102</v>
      </c>
      <c r="O193" s="128">
        <v>45797</v>
      </c>
    </row>
    <row r="194" spans="3:15" ht="15" customHeight="1" x14ac:dyDescent="0.25">
      <c r="C194" s="70">
        <v>2</v>
      </c>
      <c r="D194" s="50" t="s">
        <v>31</v>
      </c>
      <c r="E194" s="58" t="s">
        <v>19</v>
      </c>
      <c r="F194" s="52" t="s">
        <v>43</v>
      </c>
      <c r="G194" s="130">
        <v>319901</v>
      </c>
      <c r="H194" s="34" t="s">
        <v>110</v>
      </c>
      <c r="I194" s="34" t="s">
        <v>163</v>
      </c>
      <c r="J194" s="131" t="s">
        <v>39</v>
      </c>
      <c r="K194" s="126">
        <f>L194+L195</f>
        <v>115453.8</v>
      </c>
      <c r="L194" s="133">
        <v>100138.5</v>
      </c>
      <c r="M194" s="104" t="s">
        <v>5</v>
      </c>
      <c r="N194" s="106">
        <v>103</v>
      </c>
      <c r="O194" s="128">
        <v>45797</v>
      </c>
    </row>
    <row r="195" spans="3:15" ht="45" customHeight="1" x14ac:dyDescent="0.25">
      <c r="C195" s="70">
        <v>2</v>
      </c>
      <c r="D195" s="54"/>
      <c r="E195" s="58" t="s">
        <v>19</v>
      </c>
      <c r="F195" s="55"/>
      <c r="G195" s="132"/>
      <c r="H195" s="37"/>
      <c r="I195" s="37"/>
      <c r="J195" s="131" t="s">
        <v>39</v>
      </c>
      <c r="K195" s="129"/>
      <c r="L195" s="127">
        <v>15315.3</v>
      </c>
      <c r="M195" s="104" t="s">
        <v>8</v>
      </c>
      <c r="N195" s="106">
        <v>104</v>
      </c>
      <c r="O195" s="128">
        <v>45797</v>
      </c>
    </row>
    <row r="196" spans="3:15" ht="15" customHeight="1" x14ac:dyDescent="0.25">
      <c r="C196" s="96">
        <v>6</v>
      </c>
      <c r="D196" s="137" t="s">
        <v>50</v>
      </c>
      <c r="E196" s="58" t="s">
        <v>38</v>
      </c>
      <c r="F196" s="79" t="s">
        <v>62</v>
      </c>
      <c r="G196" s="34">
        <v>328182</v>
      </c>
      <c r="H196" s="34" t="s">
        <v>76</v>
      </c>
      <c r="I196" s="34" t="s">
        <v>195</v>
      </c>
      <c r="J196" s="131" t="s">
        <v>20</v>
      </c>
      <c r="K196" s="126">
        <f>L196+L197</f>
        <v>1669017.3199999998</v>
      </c>
      <c r="L196" s="127">
        <v>1136100.93</v>
      </c>
      <c r="M196" s="104" t="s">
        <v>5</v>
      </c>
      <c r="N196" s="106">
        <v>105</v>
      </c>
      <c r="O196" s="128">
        <v>45799</v>
      </c>
    </row>
    <row r="197" spans="3:15" ht="26.25" customHeight="1" x14ac:dyDescent="0.25">
      <c r="C197" s="96">
        <v>6</v>
      </c>
      <c r="D197" s="138"/>
      <c r="E197" s="58" t="s">
        <v>38</v>
      </c>
      <c r="F197" s="81"/>
      <c r="G197" s="37"/>
      <c r="H197" s="37"/>
      <c r="I197" s="37"/>
      <c r="J197" s="131" t="s">
        <v>20</v>
      </c>
      <c r="K197" s="129"/>
      <c r="L197" s="127">
        <v>532916.39</v>
      </c>
      <c r="M197" s="104" t="s">
        <v>8</v>
      </c>
      <c r="N197" s="106">
        <v>106</v>
      </c>
      <c r="O197" s="128">
        <v>45799</v>
      </c>
    </row>
    <row r="198" spans="3:15" ht="31.5" x14ac:dyDescent="0.25">
      <c r="C198" s="96">
        <v>6</v>
      </c>
      <c r="D198" s="96" t="s">
        <v>50</v>
      </c>
      <c r="E198" s="58" t="s">
        <v>38</v>
      </c>
      <c r="F198" s="70" t="s">
        <v>62</v>
      </c>
      <c r="G198" s="104">
        <v>328494</v>
      </c>
      <c r="H198" s="29" t="s">
        <v>75</v>
      </c>
      <c r="I198" s="29" t="s">
        <v>122</v>
      </c>
      <c r="J198" s="131" t="s">
        <v>9</v>
      </c>
      <c r="K198" s="133">
        <f>L198</f>
        <v>3318409.37</v>
      </c>
      <c r="L198" s="127">
        <v>3318409.37</v>
      </c>
      <c r="M198" s="104" t="s">
        <v>5</v>
      </c>
      <c r="N198" s="106">
        <v>107</v>
      </c>
      <c r="O198" s="128">
        <v>45799</v>
      </c>
    </row>
    <row r="199" spans="3:15" ht="31.5" x14ac:dyDescent="0.25">
      <c r="C199" s="96">
        <v>6</v>
      </c>
      <c r="D199" s="96" t="s">
        <v>50</v>
      </c>
      <c r="E199" s="58" t="s">
        <v>38</v>
      </c>
      <c r="F199" s="63" t="s">
        <v>62</v>
      </c>
      <c r="G199" s="29">
        <v>329874</v>
      </c>
      <c r="H199" s="29" t="s">
        <v>72</v>
      </c>
      <c r="I199" s="29" t="s">
        <v>133</v>
      </c>
      <c r="J199" s="131" t="s">
        <v>20</v>
      </c>
      <c r="K199" s="133">
        <f>L199</f>
        <v>219604.17</v>
      </c>
      <c r="L199" s="127">
        <v>219604.17</v>
      </c>
      <c r="M199" s="104" t="s">
        <v>8</v>
      </c>
      <c r="N199" s="106">
        <v>108</v>
      </c>
      <c r="O199" s="128">
        <v>45799</v>
      </c>
    </row>
    <row r="200" spans="3:15" ht="15" customHeight="1" x14ac:dyDescent="0.25">
      <c r="C200" s="29">
        <v>3</v>
      </c>
      <c r="D200" s="50" t="s">
        <v>47</v>
      </c>
      <c r="E200" s="58" t="s">
        <v>48</v>
      </c>
      <c r="F200" s="79" t="s">
        <v>49</v>
      </c>
      <c r="G200" s="34">
        <v>328113</v>
      </c>
      <c r="H200" s="34" t="s">
        <v>82</v>
      </c>
      <c r="I200" s="34" t="s">
        <v>164</v>
      </c>
      <c r="J200" s="131" t="s">
        <v>20</v>
      </c>
      <c r="K200" s="126">
        <f>L200+L201</f>
        <v>1437414.57</v>
      </c>
      <c r="L200" s="127">
        <v>1246737.1200000001</v>
      </c>
      <c r="M200" s="104" t="s">
        <v>5</v>
      </c>
      <c r="N200" s="106">
        <v>110</v>
      </c>
      <c r="O200" s="128">
        <v>45804</v>
      </c>
    </row>
    <row r="201" spans="3:15" ht="15.75" x14ac:dyDescent="0.25">
      <c r="C201" s="29">
        <v>3</v>
      </c>
      <c r="D201" s="54"/>
      <c r="E201" s="58" t="s">
        <v>48</v>
      </c>
      <c r="F201" s="81"/>
      <c r="G201" s="37"/>
      <c r="H201" s="37"/>
      <c r="I201" s="37"/>
      <c r="J201" s="131" t="s">
        <v>20</v>
      </c>
      <c r="K201" s="129"/>
      <c r="L201" s="127">
        <v>190677.45</v>
      </c>
      <c r="M201" s="104" t="s">
        <v>8</v>
      </c>
      <c r="N201" s="106">
        <v>111</v>
      </c>
      <c r="O201" s="128">
        <v>45804</v>
      </c>
    </row>
    <row r="202" spans="3:15" ht="47.25" x14ac:dyDescent="0.25">
      <c r="C202" s="96">
        <v>6</v>
      </c>
      <c r="D202" s="96" t="s">
        <v>50</v>
      </c>
      <c r="E202" s="58" t="s">
        <v>38</v>
      </c>
      <c r="F202" s="95" t="s">
        <v>62</v>
      </c>
      <c r="G202" s="29">
        <v>328666</v>
      </c>
      <c r="H202" s="29" t="s">
        <v>111</v>
      </c>
      <c r="I202" s="29" t="s">
        <v>186</v>
      </c>
      <c r="J202" s="131" t="s">
        <v>20</v>
      </c>
      <c r="K202" s="133">
        <f>L202</f>
        <v>552452.38</v>
      </c>
      <c r="L202" s="127">
        <v>552452.38</v>
      </c>
      <c r="M202" s="104" t="s">
        <v>8</v>
      </c>
      <c r="N202" s="106">
        <v>112</v>
      </c>
      <c r="O202" s="128">
        <v>45804</v>
      </c>
    </row>
    <row r="203" spans="3:15" ht="15" customHeight="1" x14ac:dyDescent="0.25">
      <c r="C203" s="96">
        <v>2</v>
      </c>
      <c r="D203" s="50" t="s">
        <v>31</v>
      </c>
      <c r="E203" s="58" t="s">
        <v>19</v>
      </c>
      <c r="F203" s="52" t="s">
        <v>43</v>
      </c>
      <c r="G203" s="34">
        <v>313188</v>
      </c>
      <c r="H203" s="34" t="s">
        <v>75</v>
      </c>
      <c r="I203" s="34" t="s">
        <v>165</v>
      </c>
      <c r="J203" s="131" t="s">
        <v>20</v>
      </c>
      <c r="K203" s="126">
        <f>L203+L204</f>
        <v>9212.98</v>
      </c>
      <c r="L203" s="133">
        <v>7990.85</v>
      </c>
      <c r="M203" s="104" t="s">
        <v>5</v>
      </c>
      <c r="N203" s="106">
        <v>113</v>
      </c>
      <c r="O203" s="128">
        <v>45806</v>
      </c>
    </row>
    <row r="204" spans="3:15" ht="15.75" x14ac:dyDescent="0.25">
      <c r="C204" s="96">
        <v>2</v>
      </c>
      <c r="D204" s="54"/>
      <c r="E204" s="58" t="s">
        <v>19</v>
      </c>
      <c r="F204" s="55"/>
      <c r="G204" s="37"/>
      <c r="H204" s="37"/>
      <c r="I204" s="37"/>
      <c r="J204" s="131" t="s">
        <v>20</v>
      </c>
      <c r="K204" s="129"/>
      <c r="L204" s="133">
        <v>1222.1300000000001</v>
      </c>
      <c r="M204" s="104" t="s">
        <v>8</v>
      </c>
      <c r="N204" s="106">
        <v>114</v>
      </c>
      <c r="O204" s="128">
        <v>45806</v>
      </c>
    </row>
    <row r="205" spans="3:15" ht="47.25" x14ac:dyDescent="0.25">
      <c r="C205" s="70">
        <v>6</v>
      </c>
      <c r="D205" s="51" t="s">
        <v>50</v>
      </c>
      <c r="E205" s="51" t="s">
        <v>38</v>
      </c>
      <c r="F205" s="59" t="s">
        <v>62</v>
      </c>
      <c r="G205" s="104">
        <v>328464</v>
      </c>
      <c r="H205" s="29" t="s">
        <v>112</v>
      </c>
      <c r="I205" s="29" t="s">
        <v>212</v>
      </c>
      <c r="J205" s="131" t="s">
        <v>9</v>
      </c>
      <c r="K205" s="133">
        <f>L205</f>
        <v>1570445.99</v>
      </c>
      <c r="L205" s="127">
        <v>1570445.99</v>
      </c>
      <c r="M205" s="29" t="s">
        <v>5</v>
      </c>
      <c r="N205" s="139">
        <v>115</v>
      </c>
      <c r="O205" s="128">
        <v>45807</v>
      </c>
    </row>
    <row r="206" spans="3:15" ht="15" customHeight="1" x14ac:dyDescent="0.25">
      <c r="C206" s="70">
        <v>2</v>
      </c>
      <c r="D206" s="82" t="s">
        <v>31</v>
      </c>
      <c r="E206" s="51" t="s">
        <v>19</v>
      </c>
      <c r="F206" s="52" t="s">
        <v>61</v>
      </c>
      <c r="G206" s="34">
        <v>311384</v>
      </c>
      <c r="H206" s="34" t="s">
        <v>57</v>
      </c>
      <c r="I206" s="34" t="s">
        <v>192</v>
      </c>
      <c r="J206" s="131" t="s">
        <v>10</v>
      </c>
      <c r="K206" s="126">
        <f>L206+L207</f>
        <v>111224.93000000001</v>
      </c>
      <c r="L206" s="127">
        <v>96470.6</v>
      </c>
      <c r="M206" s="29" t="s">
        <v>5</v>
      </c>
      <c r="N206" s="139">
        <v>116</v>
      </c>
      <c r="O206" s="128">
        <v>45807</v>
      </c>
    </row>
    <row r="207" spans="3:15" ht="15.75" x14ac:dyDescent="0.25">
      <c r="C207" s="70">
        <v>2</v>
      </c>
      <c r="D207" s="82"/>
      <c r="E207" s="51" t="s">
        <v>19</v>
      </c>
      <c r="F207" s="55"/>
      <c r="G207" s="37"/>
      <c r="H207" s="37"/>
      <c r="I207" s="37"/>
      <c r="J207" s="131" t="s">
        <v>10</v>
      </c>
      <c r="K207" s="129"/>
      <c r="L207" s="127">
        <v>14754.33</v>
      </c>
      <c r="M207" s="29" t="s">
        <v>8</v>
      </c>
      <c r="N207" s="139">
        <v>117</v>
      </c>
      <c r="O207" s="128">
        <v>45807</v>
      </c>
    </row>
    <row r="208" spans="3:15" ht="47.25" x14ac:dyDescent="0.25">
      <c r="C208" s="70">
        <v>6</v>
      </c>
      <c r="D208" s="51" t="s">
        <v>50</v>
      </c>
      <c r="E208" s="74" t="s">
        <v>38</v>
      </c>
      <c r="F208" s="70" t="s">
        <v>45</v>
      </c>
      <c r="G208" s="104">
        <v>328666</v>
      </c>
      <c r="H208" s="29" t="s">
        <v>111</v>
      </c>
      <c r="I208" s="29" t="s">
        <v>186</v>
      </c>
      <c r="J208" s="131" t="s">
        <v>9</v>
      </c>
      <c r="K208" s="133">
        <f>L208</f>
        <v>3448188.67</v>
      </c>
      <c r="L208" s="127">
        <v>3448188.67</v>
      </c>
      <c r="M208" s="29" t="s">
        <v>5</v>
      </c>
      <c r="N208" s="139">
        <v>118</v>
      </c>
      <c r="O208" s="128">
        <v>45807</v>
      </c>
    </row>
    <row r="209" spans="3:15" ht="15" customHeight="1" x14ac:dyDescent="0.25">
      <c r="C209" s="70">
        <v>2</v>
      </c>
      <c r="D209" s="82" t="s">
        <v>31</v>
      </c>
      <c r="E209" s="51" t="s">
        <v>19</v>
      </c>
      <c r="F209" s="52" t="s">
        <v>61</v>
      </c>
      <c r="G209" s="130">
        <v>319867</v>
      </c>
      <c r="H209" s="34" t="s">
        <v>113</v>
      </c>
      <c r="I209" s="34" t="s">
        <v>207</v>
      </c>
      <c r="J209" s="131" t="s">
        <v>20</v>
      </c>
      <c r="K209" s="126">
        <f>L209+L210</f>
        <v>316469.64999999997</v>
      </c>
      <c r="L209" s="127">
        <v>274488.98</v>
      </c>
      <c r="M209" s="29" t="s">
        <v>5</v>
      </c>
      <c r="N209" s="139">
        <v>119</v>
      </c>
      <c r="O209" s="128">
        <v>45811</v>
      </c>
    </row>
    <row r="210" spans="3:15" ht="15.75" x14ac:dyDescent="0.25">
      <c r="C210" s="70">
        <v>2</v>
      </c>
      <c r="D210" s="82"/>
      <c r="E210" s="51" t="s">
        <v>19</v>
      </c>
      <c r="F210" s="55"/>
      <c r="G210" s="132"/>
      <c r="H210" s="37"/>
      <c r="I210" s="37"/>
      <c r="J210" s="131" t="s">
        <v>20</v>
      </c>
      <c r="K210" s="129"/>
      <c r="L210" s="127">
        <v>41980.67</v>
      </c>
      <c r="M210" s="29" t="s">
        <v>8</v>
      </c>
      <c r="N210" s="139">
        <v>120</v>
      </c>
      <c r="O210" s="128">
        <v>45811</v>
      </c>
    </row>
    <row r="211" spans="3:15" ht="15" customHeight="1" x14ac:dyDescent="0.25">
      <c r="C211" s="96">
        <v>2</v>
      </c>
      <c r="D211" s="50" t="s">
        <v>31</v>
      </c>
      <c r="E211" s="58" t="s">
        <v>19</v>
      </c>
      <c r="F211" s="52" t="s">
        <v>61</v>
      </c>
      <c r="G211" s="130">
        <v>318761</v>
      </c>
      <c r="H211" s="34" t="s">
        <v>114</v>
      </c>
      <c r="I211" s="34" t="s">
        <v>166</v>
      </c>
      <c r="J211" s="131" t="s">
        <v>20</v>
      </c>
      <c r="K211" s="126">
        <f>L211+L212+L213</f>
        <v>142641.28</v>
      </c>
      <c r="L211" s="127">
        <v>4543.25</v>
      </c>
      <c r="M211" s="104" t="s">
        <v>5</v>
      </c>
      <c r="N211" s="139">
        <v>121</v>
      </c>
      <c r="O211" s="128">
        <v>45811</v>
      </c>
    </row>
    <row r="212" spans="3:15" ht="15.75" x14ac:dyDescent="0.25">
      <c r="C212" s="96">
        <v>2</v>
      </c>
      <c r="D212" s="65"/>
      <c r="E212" s="51" t="s">
        <v>19</v>
      </c>
      <c r="F212" s="66"/>
      <c r="G212" s="85"/>
      <c r="H212" s="67"/>
      <c r="I212" s="67"/>
      <c r="J212" s="131" t="s">
        <v>20</v>
      </c>
      <c r="K212" s="134"/>
      <c r="L212" s="127">
        <v>119176.23</v>
      </c>
      <c r="M212" s="104" t="s">
        <v>5</v>
      </c>
      <c r="N212" s="139">
        <v>122</v>
      </c>
      <c r="O212" s="128">
        <v>45811</v>
      </c>
    </row>
    <row r="213" spans="3:15" ht="15.75" x14ac:dyDescent="0.25">
      <c r="C213" s="96">
        <v>2</v>
      </c>
      <c r="D213" s="54"/>
      <c r="E213" s="51" t="s">
        <v>19</v>
      </c>
      <c r="F213" s="55"/>
      <c r="G213" s="132"/>
      <c r="H213" s="37"/>
      <c r="I213" s="37"/>
      <c r="J213" s="131" t="s">
        <v>20</v>
      </c>
      <c r="K213" s="129"/>
      <c r="L213" s="140">
        <v>18921.8</v>
      </c>
      <c r="M213" s="104" t="s">
        <v>8</v>
      </c>
      <c r="N213" s="139">
        <v>123</v>
      </c>
      <c r="O213" s="128">
        <v>45811</v>
      </c>
    </row>
    <row r="214" spans="3:15" ht="15" customHeight="1" x14ac:dyDescent="0.25">
      <c r="C214" s="70">
        <v>2</v>
      </c>
      <c r="D214" s="82" t="s">
        <v>31</v>
      </c>
      <c r="E214" s="51" t="s">
        <v>19</v>
      </c>
      <c r="F214" s="52" t="s">
        <v>43</v>
      </c>
      <c r="G214" s="130">
        <v>305708</v>
      </c>
      <c r="H214" s="34" t="s">
        <v>57</v>
      </c>
      <c r="I214" s="34" t="s">
        <v>206</v>
      </c>
      <c r="J214" s="131" t="s">
        <v>83</v>
      </c>
      <c r="K214" s="126">
        <f>L214+L215</f>
        <v>85990.12000000001</v>
      </c>
      <c r="L214" s="127">
        <v>74583.27</v>
      </c>
      <c r="M214" s="104" t="s">
        <v>5</v>
      </c>
      <c r="N214" s="139">
        <v>124</v>
      </c>
      <c r="O214" s="128">
        <v>45813</v>
      </c>
    </row>
    <row r="215" spans="3:15" ht="65.25" customHeight="1" x14ac:dyDescent="0.25">
      <c r="C215" s="96">
        <v>2</v>
      </c>
      <c r="D215" s="54"/>
      <c r="E215" s="51" t="s">
        <v>19</v>
      </c>
      <c r="F215" s="55"/>
      <c r="G215" s="132"/>
      <c r="H215" s="37"/>
      <c r="I215" s="37"/>
      <c r="J215" s="131" t="s">
        <v>83</v>
      </c>
      <c r="K215" s="129"/>
      <c r="L215" s="127">
        <v>11406.85</v>
      </c>
      <c r="M215" s="104" t="s">
        <v>8</v>
      </c>
      <c r="N215" s="139">
        <v>125</v>
      </c>
      <c r="O215" s="128">
        <v>45813</v>
      </c>
    </row>
    <row r="216" spans="3:15" ht="15" customHeight="1" x14ac:dyDescent="0.25">
      <c r="C216" s="70">
        <v>2</v>
      </c>
      <c r="D216" s="50" t="s">
        <v>31</v>
      </c>
      <c r="E216" s="51" t="s">
        <v>19</v>
      </c>
      <c r="F216" s="50" t="s">
        <v>216</v>
      </c>
      <c r="G216" s="130">
        <v>318139</v>
      </c>
      <c r="H216" s="34" t="s">
        <v>114</v>
      </c>
      <c r="I216" s="34" t="s">
        <v>167</v>
      </c>
      <c r="J216" s="131" t="s">
        <v>20</v>
      </c>
      <c r="K216" s="126">
        <f>L216+L217+L218</f>
        <v>99127</v>
      </c>
      <c r="L216" s="127">
        <v>408</v>
      </c>
      <c r="M216" s="104" t="s">
        <v>5</v>
      </c>
      <c r="N216" s="139">
        <v>126</v>
      </c>
      <c r="O216" s="128">
        <v>45820</v>
      </c>
    </row>
    <row r="217" spans="3:15" ht="15.75" x14ac:dyDescent="0.25">
      <c r="C217" s="96">
        <v>2</v>
      </c>
      <c r="D217" s="65"/>
      <c r="E217" s="51" t="s">
        <v>19</v>
      </c>
      <c r="F217" s="65"/>
      <c r="G217" s="85"/>
      <c r="H217" s="67"/>
      <c r="I217" s="67"/>
      <c r="J217" s="131" t="s">
        <v>20</v>
      </c>
      <c r="K217" s="134"/>
      <c r="L217" s="127">
        <v>85569.5</v>
      </c>
      <c r="M217" s="104" t="s">
        <v>5</v>
      </c>
      <c r="N217" s="139">
        <v>127</v>
      </c>
      <c r="O217" s="128">
        <v>45820</v>
      </c>
    </row>
    <row r="218" spans="3:15" ht="43.5" customHeight="1" x14ac:dyDescent="0.25">
      <c r="C218" s="96">
        <v>2</v>
      </c>
      <c r="D218" s="54"/>
      <c r="E218" s="51" t="s">
        <v>19</v>
      </c>
      <c r="F218" s="54"/>
      <c r="G218" s="132"/>
      <c r="H218" s="37"/>
      <c r="I218" s="37"/>
      <c r="J218" s="131" t="s">
        <v>20</v>
      </c>
      <c r="K218" s="129"/>
      <c r="L218" s="127">
        <v>13149.5</v>
      </c>
      <c r="M218" s="104" t="s">
        <v>8</v>
      </c>
      <c r="N218" s="139">
        <v>128</v>
      </c>
      <c r="O218" s="128">
        <v>45820</v>
      </c>
    </row>
    <row r="219" spans="3:15" ht="42" customHeight="1" x14ac:dyDescent="0.25">
      <c r="C219" s="70">
        <v>6</v>
      </c>
      <c r="D219" s="51" t="s">
        <v>50</v>
      </c>
      <c r="E219" s="51" t="s">
        <v>38</v>
      </c>
      <c r="F219" s="70" t="s">
        <v>45</v>
      </c>
      <c r="G219" s="104">
        <v>332936</v>
      </c>
      <c r="H219" s="70" t="s">
        <v>78</v>
      </c>
      <c r="I219" s="29" t="s">
        <v>208</v>
      </c>
      <c r="J219" s="131" t="s">
        <v>20</v>
      </c>
      <c r="K219" s="133">
        <f>L219</f>
        <v>1500</v>
      </c>
      <c r="L219" s="127">
        <v>1500</v>
      </c>
      <c r="M219" s="104" t="s">
        <v>8</v>
      </c>
      <c r="N219" s="139">
        <v>129</v>
      </c>
      <c r="O219" s="128">
        <v>45820</v>
      </c>
    </row>
    <row r="220" spans="3:15" ht="15" customHeight="1" x14ac:dyDescent="0.25">
      <c r="C220" s="96">
        <v>2</v>
      </c>
      <c r="D220" s="50" t="s">
        <v>31</v>
      </c>
      <c r="E220" s="51" t="s">
        <v>19</v>
      </c>
      <c r="F220" s="79" t="s">
        <v>61</v>
      </c>
      <c r="G220" s="130">
        <v>318546</v>
      </c>
      <c r="H220" s="34" t="s">
        <v>114</v>
      </c>
      <c r="I220" s="34" t="s">
        <v>168</v>
      </c>
      <c r="J220" s="131" t="s">
        <v>20</v>
      </c>
      <c r="K220" s="126">
        <f>L220+L221+L222</f>
        <v>185075.94</v>
      </c>
      <c r="L220" s="127">
        <v>3400</v>
      </c>
      <c r="M220" s="104" t="s">
        <v>5</v>
      </c>
      <c r="N220" s="139">
        <v>131</v>
      </c>
      <c r="O220" s="128">
        <v>45821</v>
      </c>
    </row>
    <row r="221" spans="3:15" ht="15.75" x14ac:dyDescent="0.25">
      <c r="C221" s="96">
        <v>2</v>
      </c>
      <c r="D221" s="65"/>
      <c r="E221" s="51" t="s">
        <v>19</v>
      </c>
      <c r="F221" s="112"/>
      <c r="G221" s="85"/>
      <c r="H221" s="67"/>
      <c r="I221" s="67"/>
      <c r="J221" s="131" t="s">
        <v>20</v>
      </c>
      <c r="K221" s="134"/>
      <c r="L221" s="127">
        <v>157125.04999999999</v>
      </c>
      <c r="M221" s="104" t="s">
        <v>5</v>
      </c>
      <c r="N221" s="139">
        <v>132</v>
      </c>
      <c r="O221" s="128">
        <v>45821</v>
      </c>
    </row>
    <row r="222" spans="3:15" ht="42.75" customHeight="1" x14ac:dyDescent="0.25">
      <c r="C222" s="96">
        <v>2</v>
      </c>
      <c r="D222" s="54"/>
      <c r="E222" s="51" t="s">
        <v>19</v>
      </c>
      <c r="F222" s="81"/>
      <c r="G222" s="132"/>
      <c r="H222" s="37"/>
      <c r="I222" s="37"/>
      <c r="J222" s="131" t="s">
        <v>20</v>
      </c>
      <c r="K222" s="129"/>
      <c r="L222" s="127">
        <v>24550.89</v>
      </c>
      <c r="M222" s="104" t="s">
        <v>8</v>
      </c>
      <c r="N222" s="139">
        <v>133</v>
      </c>
      <c r="O222" s="128">
        <v>45821</v>
      </c>
    </row>
    <row r="223" spans="3:15" ht="63" x14ac:dyDescent="0.25">
      <c r="C223" s="29">
        <v>7</v>
      </c>
      <c r="D223" s="51" t="s">
        <v>30</v>
      </c>
      <c r="E223" s="104">
        <v>7</v>
      </c>
      <c r="F223" s="51" t="s">
        <v>30</v>
      </c>
      <c r="G223" s="108">
        <v>338556</v>
      </c>
      <c r="H223" s="29" t="s">
        <v>4</v>
      </c>
      <c r="I223" s="29" t="s">
        <v>148</v>
      </c>
      <c r="J223" s="131" t="s">
        <v>13</v>
      </c>
      <c r="K223" s="127">
        <v>962583.76</v>
      </c>
      <c r="L223" s="127">
        <v>962583.76</v>
      </c>
      <c r="M223" s="104" t="s">
        <v>8</v>
      </c>
      <c r="N223" s="139">
        <v>134</v>
      </c>
      <c r="O223" s="128">
        <v>45831</v>
      </c>
    </row>
    <row r="224" spans="3:15" ht="15" customHeight="1" x14ac:dyDescent="0.25">
      <c r="C224" s="70">
        <v>2</v>
      </c>
      <c r="D224" s="50" t="s">
        <v>31</v>
      </c>
      <c r="E224" s="51" t="s">
        <v>19</v>
      </c>
      <c r="F224" s="79" t="s">
        <v>61</v>
      </c>
      <c r="G224" s="130">
        <v>318770</v>
      </c>
      <c r="H224" s="34" t="s">
        <v>114</v>
      </c>
      <c r="I224" s="34" t="s">
        <v>169</v>
      </c>
      <c r="J224" s="131" t="s">
        <v>7</v>
      </c>
      <c r="K224" s="126">
        <f>L224+L225+L226</f>
        <v>103923.43999999999</v>
      </c>
      <c r="L224" s="127">
        <v>408</v>
      </c>
      <c r="M224" s="29" t="s">
        <v>5</v>
      </c>
      <c r="N224" s="139">
        <v>135</v>
      </c>
      <c r="O224" s="128">
        <v>45831</v>
      </c>
    </row>
    <row r="225" spans="3:15" ht="32.25" customHeight="1" x14ac:dyDescent="0.25">
      <c r="C225" s="96">
        <v>2</v>
      </c>
      <c r="D225" s="65"/>
      <c r="E225" s="51" t="s">
        <v>19</v>
      </c>
      <c r="F225" s="112"/>
      <c r="G225" s="85"/>
      <c r="H225" s="67"/>
      <c r="I225" s="67"/>
      <c r="J225" s="131" t="s">
        <v>7</v>
      </c>
      <c r="K225" s="134"/>
      <c r="L225" s="127">
        <v>89729.68</v>
      </c>
      <c r="M225" s="29" t="s">
        <v>5</v>
      </c>
      <c r="N225" s="139">
        <v>136</v>
      </c>
      <c r="O225" s="128">
        <v>45831</v>
      </c>
    </row>
    <row r="226" spans="3:15" ht="15.75" x14ac:dyDescent="0.25">
      <c r="C226" s="96">
        <v>2</v>
      </c>
      <c r="D226" s="54"/>
      <c r="E226" s="51" t="s">
        <v>19</v>
      </c>
      <c r="F226" s="81"/>
      <c r="G226" s="132"/>
      <c r="H226" s="37"/>
      <c r="I226" s="37"/>
      <c r="J226" s="131" t="s">
        <v>7</v>
      </c>
      <c r="K226" s="129"/>
      <c r="L226" s="127">
        <v>13785.76</v>
      </c>
      <c r="M226" s="29" t="s">
        <v>8</v>
      </c>
      <c r="N226" s="139">
        <v>137</v>
      </c>
      <c r="O226" s="128">
        <v>45831</v>
      </c>
    </row>
    <row r="227" spans="3:15" ht="30.75" customHeight="1" x14ac:dyDescent="0.25">
      <c r="C227" s="70">
        <v>6</v>
      </c>
      <c r="D227" s="141" t="s">
        <v>50</v>
      </c>
      <c r="E227" s="51" t="s">
        <v>38</v>
      </c>
      <c r="F227" s="52" t="s">
        <v>62</v>
      </c>
      <c r="G227" s="130">
        <v>329872</v>
      </c>
      <c r="H227" s="34" t="s">
        <v>72</v>
      </c>
      <c r="I227" s="34" t="s">
        <v>170</v>
      </c>
      <c r="J227" s="131" t="s">
        <v>39</v>
      </c>
      <c r="K227" s="126">
        <f>L227+L228</f>
        <v>151358.18</v>
      </c>
      <c r="L227" s="127">
        <v>131280.06</v>
      </c>
      <c r="M227" s="104" t="s">
        <v>5</v>
      </c>
      <c r="N227" s="139">
        <v>138</v>
      </c>
      <c r="O227" s="128">
        <v>45831</v>
      </c>
    </row>
    <row r="228" spans="3:15" ht="15.75" x14ac:dyDescent="0.25">
      <c r="C228" s="70">
        <v>6</v>
      </c>
      <c r="D228" s="141"/>
      <c r="E228" s="51" t="s">
        <v>38</v>
      </c>
      <c r="F228" s="55"/>
      <c r="G228" s="132"/>
      <c r="H228" s="37"/>
      <c r="I228" s="37"/>
      <c r="J228" s="131" t="s">
        <v>39</v>
      </c>
      <c r="K228" s="129"/>
      <c r="L228" s="127">
        <v>20078.12</v>
      </c>
      <c r="M228" s="29" t="s">
        <v>8</v>
      </c>
      <c r="N228" s="139">
        <v>139</v>
      </c>
      <c r="O228" s="128">
        <v>45831</v>
      </c>
    </row>
    <row r="229" spans="3:15" ht="15" customHeight="1" x14ac:dyDescent="0.25">
      <c r="C229" s="70">
        <v>6</v>
      </c>
      <c r="D229" s="137" t="s">
        <v>50</v>
      </c>
      <c r="E229" s="51" t="s">
        <v>38</v>
      </c>
      <c r="F229" s="52" t="s">
        <v>62</v>
      </c>
      <c r="G229" s="130">
        <v>329874</v>
      </c>
      <c r="H229" s="34" t="s">
        <v>72</v>
      </c>
      <c r="I229" s="34" t="s">
        <v>133</v>
      </c>
      <c r="J229" s="131" t="s">
        <v>39</v>
      </c>
      <c r="K229" s="126">
        <f>L229+L230</f>
        <v>3242036</v>
      </c>
      <c r="L229" s="127">
        <v>2811970</v>
      </c>
      <c r="M229" s="104" t="s">
        <v>5</v>
      </c>
      <c r="N229" s="139">
        <v>140</v>
      </c>
      <c r="O229" s="128">
        <v>45831</v>
      </c>
    </row>
    <row r="230" spans="3:15" ht="38.25" customHeight="1" x14ac:dyDescent="0.25">
      <c r="C230" s="70">
        <v>6</v>
      </c>
      <c r="D230" s="138"/>
      <c r="E230" s="51" t="s">
        <v>38</v>
      </c>
      <c r="F230" s="55"/>
      <c r="G230" s="132"/>
      <c r="H230" s="37"/>
      <c r="I230" s="37"/>
      <c r="J230" s="131" t="s">
        <v>39</v>
      </c>
      <c r="K230" s="129"/>
      <c r="L230" s="127">
        <v>430066</v>
      </c>
      <c r="M230" s="29" t="s">
        <v>8</v>
      </c>
      <c r="N230" s="139">
        <v>141</v>
      </c>
      <c r="O230" s="128">
        <v>45831</v>
      </c>
    </row>
    <row r="231" spans="3:15" ht="36.75" customHeight="1" x14ac:dyDescent="0.25">
      <c r="C231" s="70">
        <v>5</v>
      </c>
      <c r="D231" s="50" t="s">
        <v>46</v>
      </c>
      <c r="E231" s="58" t="s">
        <v>40</v>
      </c>
      <c r="F231" s="79" t="s">
        <v>41</v>
      </c>
      <c r="G231" s="130">
        <v>328340</v>
      </c>
      <c r="H231" s="34" t="s">
        <v>78</v>
      </c>
      <c r="I231" s="34" t="s">
        <v>209</v>
      </c>
      <c r="J231" s="131" t="s">
        <v>39</v>
      </c>
      <c r="K231" s="126">
        <f>L231+L232</f>
        <v>241240.47</v>
      </c>
      <c r="L231" s="127">
        <v>135390.06</v>
      </c>
      <c r="M231" s="104" t="s">
        <v>5</v>
      </c>
      <c r="N231" s="139">
        <v>143</v>
      </c>
      <c r="O231" s="128">
        <v>45831</v>
      </c>
    </row>
    <row r="232" spans="3:15" ht="15.75" x14ac:dyDescent="0.25">
      <c r="C232" s="70">
        <v>5</v>
      </c>
      <c r="D232" s="54"/>
      <c r="E232" s="58" t="s">
        <v>40</v>
      </c>
      <c r="F232" s="81"/>
      <c r="G232" s="132"/>
      <c r="H232" s="37"/>
      <c r="I232" s="37"/>
      <c r="J232" s="142" t="s">
        <v>39</v>
      </c>
      <c r="K232" s="129"/>
      <c r="L232" s="143">
        <v>105850.41</v>
      </c>
      <c r="M232" s="144" t="s">
        <v>8</v>
      </c>
      <c r="N232" s="145">
        <v>144</v>
      </c>
      <c r="O232" s="146">
        <v>45831</v>
      </c>
    </row>
    <row r="233" spans="3:15" ht="15" customHeight="1" x14ac:dyDescent="0.25">
      <c r="C233" s="70">
        <v>2</v>
      </c>
      <c r="D233" s="50" t="s">
        <v>31</v>
      </c>
      <c r="E233" s="51" t="s">
        <v>19</v>
      </c>
      <c r="F233" s="34" t="s">
        <v>61</v>
      </c>
      <c r="G233" s="130">
        <v>318783</v>
      </c>
      <c r="H233" s="34" t="s">
        <v>114</v>
      </c>
      <c r="I233" s="34" t="s">
        <v>171</v>
      </c>
      <c r="J233" s="131" t="s">
        <v>7</v>
      </c>
      <c r="K233" s="126">
        <f>L233+L234+L235</f>
        <v>142641.28</v>
      </c>
      <c r="L233" s="127">
        <v>4543.25</v>
      </c>
      <c r="M233" s="29" t="s">
        <v>5</v>
      </c>
      <c r="N233" s="131">
        <v>145</v>
      </c>
      <c r="O233" s="128">
        <v>45832</v>
      </c>
    </row>
    <row r="234" spans="3:15" ht="15.75" x14ac:dyDescent="0.25">
      <c r="C234" s="70">
        <v>2</v>
      </c>
      <c r="D234" s="65"/>
      <c r="E234" s="51" t="s">
        <v>19</v>
      </c>
      <c r="F234" s="67"/>
      <c r="G234" s="85"/>
      <c r="H234" s="67"/>
      <c r="I234" s="67"/>
      <c r="J234" s="131" t="s">
        <v>7</v>
      </c>
      <c r="K234" s="134"/>
      <c r="L234" s="127">
        <v>119176.23</v>
      </c>
      <c r="M234" s="29" t="s">
        <v>5</v>
      </c>
      <c r="N234" s="131">
        <v>146</v>
      </c>
      <c r="O234" s="128">
        <v>45832</v>
      </c>
    </row>
    <row r="235" spans="3:15" ht="54" customHeight="1" x14ac:dyDescent="0.25">
      <c r="C235" s="70">
        <v>2</v>
      </c>
      <c r="D235" s="54"/>
      <c r="E235" s="51" t="s">
        <v>19</v>
      </c>
      <c r="F235" s="37"/>
      <c r="G235" s="132"/>
      <c r="H235" s="37"/>
      <c r="I235" s="37"/>
      <c r="J235" s="131" t="s">
        <v>7</v>
      </c>
      <c r="K235" s="129"/>
      <c r="L235" s="127">
        <v>18921.8</v>
      </c>
      <c r="M235" s="29" t="s">
        <v>8</v>
      </c>
      <c r="N235" s="131">
        <v>147</v>
      </c>
      <c r="O235" s="128">
        <v>45832</v>
      </c>
    </row>
    <row r="236" spans="3:15" ht="15" customHeight="1" x14ac:dyDescent="0.25">
      <c r="C236" s="70">
        <v>3</v>
      </c>
      <c r="D236" s="82" t="s">
        <v>47</v>
      </c>
      <c r="E236" s="51" t="s">
        <v>48</v>
      </c>
      <c r="F236" s="34" t="s">
        <v>49</v>
      </c>
      <c r="G236" s="34">
        <v>328160</v>
      </c>
      <c r="H236" s="34" t="s">
        <v>69</v>
      </c>
      <c r="I236" s="34" t="s">
        <v>196</v>
      </c>
      <c r="J236" s="131" t="s">
        <v>7</v>
      </c>
      <c r="K236" s="126">
        <f>L236+L237</f>
        <v>2143492.7999999998</v>
      </c>
      <c r="L236" s="127">
        <v>532621.31000000006</v>
      </c>
      <c r="M236" s="29" t="s">
        <v>5</v>
      </c>
      <c r="N236" s="131">
        <v>148</v>
      </c>
      <c r="O236" s="128">
        <v>45832</v>
      </c>
    </row>
    <row r="237" spans="3:15" ht="62.25" customHeight="1" x14ac:dyDescent="0.25">
      <c r="C237" s="70">
        <v>3</v>
      </c>
      <c r="D237" s="82"/>
      <c r="E237" s="51" t="s">
        <v>48</v>
      </c>
      <c r="F237" s="37"/>
      <c r="G237" s="37"/>
      <c r="H237" s="37"/>
      <c r="I237" s="37"/>
      <c r="J237" s="131" t="s">
        <v>7</v>
      </c>
      <c r="K237" s="129"/>
      <c r="L237" s="127">
        <v>1610871.49</v>
      </c>
      <c r="M237" s="29" t="s">
        <v>8</v>
      </c>
      <c r="N237" s="131">
        <v>149</v>
      </c>
      <c r="O237" s="128">
        <v>45832</v>
      </c>
    </row>
    <row r="238" spans="3:15" ht="78.75" x14ac:dyDescent="0.25">
      <c r="C238" s="70">
        <v>3</v>
      </c>
      <c r="D238" s="125" t="s">
        <v>47</v>
      </c>
      <c r="E238" s="51" t="s">
        <v>48</v>
      </c>
      <c r="F238" s="108" t="s">
        <v>49</v>
      </c>
      <c r="G238" s="29">
        <v>328160</v>
      </c>
      <c r="H238" s="29" t="s">
        <v>69</v>
      </c>
      <c r="I238" s="29" t="s">
        <v>196</v>
      </c>
      <c r="J238" s="131" t="s">
        <v>11</v>
      </c>
      <c r="K238" s="133">
        <f>L238</f>
        <v>29623954.960000001</v>
      </c>
      <c r="L238" s="127">
        <v>29623954.960000001</v>
      </c>
      <c r="M238" s="104" t="s">
        <v>5</v>
      </c>
      <c r="N238" s="131">
        <v>150</v>
      </c>
      <c r="O238" s="128">
        <v>45832</v>
      </c>
    </row>
    <row r="239" spans="3:15" ht="15" customHeight="1" x14ac:dyDescent="0.25">
      <c r="C239" s="70">
        <v>2</v>
      </c>
      <c r="D239" s="50" t="s">
        <v>31</v>
      </c>
      <c r="E239" s="51" t="s">
        <v>19</v>
      </c>
      <c r="F239" s="52" t="s">
        <v>42</v>
      </c>
      <c r="G239" s="34">
        <v>318834</v>
      </c>
      <c r="H239" s="34" t="s">
        <v>114</v>
      </c>
      <c r="I239" s="34" t="s">
        <v>172</v>
      </c>
      <c r="J239" s="131" t="s">
        <v>7</v>
      </c>
      <c r="K239" s="126">
        <f>L239+L240+L241</f>
        <v>116868.26000000001</v>
      </c>
      <c r="L239" s="127">
        <v>3646.5</v>
      </c>
      <c r="M239" s="104" t="s">
        <v>5</v>
      </c>
      <c r="N239" s="131">
        <v>151</v>
      </c>
      <c r="O239" s="128">
        <v>45839</v>
      </c>
    </row>
    <row r="240" spans="3:15" ht="15.75" x14ac:dyDescent="0.25">
      <c r="C240" s="70">
        <v>2</v>
      </c>
      <c r="D240" s="65"/>
      <c r="E240" s="51" t="s">
        <v>19</v>
      </c>
      <c r="F240" s="66"/>
      <c r="G240" s="67"/>
      <c r="H240" s="67"/>
      <c r="I240" s="67"/>
      <c r="J240" s="131" t="s">
        <v>7</v>
      </c>
      <c r="K240" s="134"/>
      <c r="L240" s="127">
        <v>97718.83</v>
      </c>
      <c r="M240" s="104" t="s">
        <v>5</v>
      </c>
      <c r="N240" s="131">
        <v>152</v>
      </c>
      <c r="O240" s="128">
        <v>45839</v>
      </c>
    </row>
    <row r="241" spans="3:15" ht="15.75" x14ac:dyDescent="0.25">
      <c r="C241" s="70">
        <v>2</v>
      </c>
      <c r="D241" s="54"/>
      <c r="E241" s="51" t="s">
        <v>19</v>
      </c>
      <c r="F241" s="55"/>
      <c r="G241" s="37"/>
      <c r="H241" s="37"/>
      <c r="I241" s="37"/>
      <c r="J241" s="131" t="s">
        <v>7</v>
      </c>
      <c r="K241" s="129"/>
      <c r="L241" s="127">
        <v>15502.93</v>
      </c>
      <c r="M241" s="104" t="s">
        <v>8</v>
      </c>
      <c r="N241" s="131">
        <v>153</v>
      </c>
      <c r="O241" s="128">
        <v>45839</v>
      </c>
    </row>
    <row r="242" spans="3:15" ht="94.5" x14ac:dyDescent="0.25">
      <c r="C242" s="70">
        <v>2</v>
      </c>
      <c r="D242" s="125" t="s">
        <v>31</v>
      </c>
      <c r="E242" s="51" t="s">
        <v>19</v>
      </c>
      <c r="F242" s="59" t="s">
        <v>61</v>
      </c>
      <c r="G242" s="29">
        <v>328157</v>
      </c>
      <c r="H242" s="29" t="s">
        <v>70</v>
      </c>
      <c r="I242" s="29" t="s">
        <v>143</v>
      </c>
      <c r="J242" s="75" t="s">
        <v>305</v>
      </c>
      <c r="K242" s="133">
        <f>L242</f>
        <v>35221.58</v>
      </c>
      <c r="L242" s="127">
        <v>35221.58</v>
      </c>
      <c r="M242" s="104" t="s">
        <v>8</v>
      </c>
      <c r="N242" s="131">
        <v>154</v>
      </c>
      <c r="O242" s="128">
        <v>45841</v>
      </c>
    </row>
    <row r="243" spans="3:15" ht="15" customHeight="1" x14ac:dyDescent="0.25">
      <c r="C243" s="70">
        <v>2</v>
      </c>
      <c r="D243" s="50" t="s">
        <v>31</v>
      </c>
      <c r="E243" s="51" t="s">
        <v>19</v>
      </c>
      <c r="F243" s="52" t="s">
        <v>61</v>
      </c>
      <c r="G243" s="130">
        <v>328459</v>
      </c>
      <c r="H243" s="34" t="s">
        <v>82</v>
      </c>
      <c r="I243" s="34" t="s">
        <v>173</v>
      </c>
      <c r="J243" s="131" t="s">
        <v>7</v>
      </c>
      <c r="K243" s="126">
        <f>L243+L244</f>
        <v>568185.58000000007</v>
      </c>
      <c r="L243" s="127">
        <v>492814.03</v>
      </c>
      <c r="M243" s="104" t="s">
        <v>5</v>
      </c>
      <c r="N243" s="139">
        <v>156</v>
      </c>
      <c r="O243" s="128">
        <v>45846</v>
      </c>
    </row>
    <row r="244" spans="3:15" ht="15.75" x14ac:dyDescent="0.25">
      <c r="C244" s="70">
        <v>2</v>
      </c>
      <c r="D244" s="54"/>
      <c r="E244" s="51" t="s">
        <v>19</v>
      </c>
      <c r="F244" s="55"/>
      <c r="G244" s="132"/>
      <c r="H244" s="37"/>
      <c r="I244" s="37"/>
      <c r="J244" s="131" t="s">
        <v>7</v>
      </c>
      <c r="K244" s="129"/>
      <c r="L244" s="127">
        <v>75371.55</v>
      </c>
      <c r="M244" s="104" t="s">
        <v>8</v>
      </c>
      <c r="N244" s="139">
        <v>157</v>
      </c>
      <c r="O244" s="128">
        <v>45846</v>
      </c>
    </row>
    <row r="245" spans="3:15" ht="40.5" customHeight="1" x14ac:dyDescent="0.25">
      <c r="C245" s="70">
        <v>6</v>
      </c>
      <c r="D245" s="141" t="s">
        <v>50</v>
      </c>
      <c r="E245" s="51" t="s">
        <v>38</v>
      </c>
      <c r="F245" s="52" t="s">
        <v>62</v>
      </c>
      <c r="G245" s="130">
        <v>328096</v>
      </c>
      <c r="H245" s="34" t="s">
        <v>115</v>
      </c>
      <c r="I245" s="34" t="s">
        <v>215</v>
      </c>
      <c r="J245" s="131" t="s">
        <v>7</v>
      </c>
      <c r="K245" s="126">
        <f>L245+L246</f>
        <v>5109553.5199999996</v>
      </c>
      <c r="L245" s="127">
        <v>4431755.5999999996</v>
      </c>
      <c r="M245" s="104" t="s">
        <v>5</v>
      </c>
      <c r="N245" s="139">
        <v>158</v>
      </c>
      <c r="O245" s="128">
        <v>45846</v>
      </c>
    </row>
    <row r="246" spans="3:15" ht="15.75" x14ac:dyDescent="0.25">
      <c r="C246" s="70">
        <v>6</v>
      </c>
      <c r="D246" s="141"/>
      <c r="E246" s="51" t="s">
        <v>38</v>
      </c>
      <c r="F246" s="55"/>
      <c r="G246" s="132"/>
      <c r="H246" s="37"/>
      <c r="I246" s="37"/>
      <c r="J246" s="131" t="s">
        <v>7</v>
      </c>
      <c r="K246" s="129"/>
      <c r="L246" s="127">
        <v>677797.92</v>
      </c>
      <c r="M246" s="104" t="s">
        <v>8</v>
      </c>
      <c r="N246" s="139">
        <v>159</v>
      </c>
      <c r="O246" s="128">
        <v>45846</v>
      </c>
    </row>
    <row r="247" spans="3:15" ht="15" customHeight="1" x14ac:dyDescent="0.25">
      <c r="C247" s="70">
        <v>2</v>
      </c>
      <c r="D247" s="50" t="s">
        <v>31</v>
      </c>
      <c r="E247" s="51" t="s">
        <v>19</v>
      </c>
      <c r="F247" s="52" t="s">
        <v>61</v>
      </c>
      <c r="G247" s="130">
        <v>328159</v>
      </c>
      <c r="H247" s="34" t="s">
        <v>82</v>
      </c>
      <c r="I247" s="34" t="s">
        <v>174</v>
      </c>
      <c r="J247" s="131" t="s">
        <v>7</v>
      </c>
      <c r="K247" s="126">
        <f>L247+L248</f>
        <v>1120228.23</v>
      </c>
      <c r="L247" s="127">
        <v>971626.53</v>
      </c>
      <c r="M247" s="104" t="s">
        <v>5</v>
      </c>
      <c r="N247" s="139">
        <v>161</v>
      </c>
      <c r="O247" s="128">
        <v>45848</v>
      </c>
    </row>
    <row r="248" spans="3:15" ht="70.5" customHeight="1" x14ac:dyDescent="0.25">
      <c r="C248" s="70">
        <v>2</v>
      </c>
      <c r="D248" s="54"/>
      <c r="E248" s="51" t="s">
        <v>19</v>
      </c>
      <c r="F248" s="55"/>
      <c r="G248" s="132"/>
      <c r="H248" s="37"/>
      <c r="I248" s="37"/>
      <c r="J248" s="131" t="s">
        <v>7</v>
      </c>
      <c r="K248" s="129"/>
      <c r="L248" s="127">
        <v>148601.70000000001</v>
      </c>
      <c r="M248" s="29" t="s">
        <v>8</v>
      </c>
      <c r="N248" s="139">
        <v>162</v>
      </c>
      <c r="O248" s="128">
        <v>45848</v>
      </c>
    </row>
    <row r="249" spans="3:15" ht="78.75" x14ac:dyDescent="0.25">
      <c r="C249" s="70">
        <v>2</v>
      </c>
      <c r="D249" s="125" t="s">
        <v>31</v>
      </c>
      <c r="E249" s="51" t="s">
        <v>19</v>
      </c>
      <c r="F249" s="59" t="s">
        <v>216</v>
      </c>
      <c r="G249" s="104">
        <v>319310</v>
      </c>
      <c r="H249" s="29" t="s">
        <v>114</v>
      </c>
      <c r="I249" s="29" t="s">
        <v>175</v>
      </c>
      <c r="J249" s="131" t="s">
        <v>6</v>
      </c>
      <c r="K249" s="133">
        <f>L249</f>
        <v>3698640.69</v>
      </c>
      <c r="L249" s="127">
        <v>3698640.69</v>
      </c>
      <c r="M249" s="29" t="s">
        <v>5</v>
      </c>
      <c r="N249" s="139">
        <v>163</v>
      </c>
      <c r="O249" s="128">
        <v>45848</v>
      </c>
    </row>
    <row r="250" spans="3:15" ht="72" customHeight="1" x14ac:dyDescent="0.25">
      <c r="C250" s="70">
        <v>5</v>
      </c>
      <c r="D250" s="51" t="s">
        <v>46</v>
      </c>
      <c r="E250" s="74" t="s">
        <v>52</v>
      </c>
      <c r="F250" s="94" t="s">
        <v>79</v>
      </c>
      <c r="G250" s="104">
        <v>328175</v>
      </c>
      <c r="H250" s="29" t="s">
        <v>92</v>
      </c>
      <c r="I250" s="29" t="s">
        <v>135</v>
      </c>
      <c r="J250" s="131" t="s">
        <v>9</v>
      </c>
      <c r="K250" s="133">
        <f>L250</f>
        <v>2717932.56</v>
      </c>
      <c r="L250" s="127">
        <v>2717932.56</v>
      </c>
      <c r="M250" s="29" t="s">
        <v>5</v>
      </c>
      <c r="N250" s="139">
        <v>164</v>
      </c>
      <c r="O250" s="128">
        <v>45848</v>
      </c>
    </row>
    <row r="251" spans="3:15" ht="15" customHeight="1" x14ac:dyDescent="0.25">
      <c r="C251" s="70">
        <v>5</v>
      </c>
      <c r="D251" s="50" t="s">
        <v>46</v>
      </c>
      <c r="E251" s="74" t="s">
        <v>40</v>
      </c>
      <c r="F251" s="34" t="s">
        <v>41</v>
      </c>
      <c r="G251" s="130">
        <v>328274</v>
      </c>
      <c r="H251" s="34" t="s">
        <v>54</v>
      </c>
      <c r="I251" s="34" t="s">
        <v>193</v>
      </c>
      <c r="J251" s="131" t="s">
        <v>53</v>
      </c>
      <c r="K251" s="126">
        <f>L251+L252</f>
        <v>61740</v>
      </c>
      <c r="L251" s="127">
        <v>34650</v>
      </c>
      <c r="M251" s="104" t="s">
        <v>5</v>
      </c>
      <c r="N251" s="139">
        <v>165</v>
      </c>
      <c r="O251" s="128">
        <v>45849</v>
      </c>
    </row>
    <row r="252" spans="3:15" ht="54" customHeight="1" x14ac:dyDescent="0.25">
      <c r="C252" s="70">
        <v>5</v>
      </c>
      <c r="D252" s="54"/>
      <c r="E252" s="74" t="s">
        <v>40</v>
      </c>
      <c r="F252" s="37"/>
      <c r="G252" s="132"/>
      <c r="H252" s="37"/>
      <c r="I252" s="37"/>
      <c r="J252" s="131" t="s">
        <v>53</v>
      </c>
      <c r="K252" s="129"/>
      <c r="L252" s="127">
        <v>27090</v>
      </c>
      <c r="M252" s="104" t="s">
        <v>8</v>
      </c>
      <c r="N252" s="139">
        <v>166</v>
      </c>
      <c r="O252" s="128">
        <v>45849</v>
      </c>
    </row>
    <row r="253" spans="3:15" ht="63" x14ac:dyDescent="0.25">
      <c r="C253" s="70">
        <v>6</v>
      </c>
      <c r="D253" s="51" t="s">
        <v>50</v>
      </c>
      <c r="E253" s="51" t="s">
        <v>38</v>
      </c>
      <c r="F253" s="59" t="s">
        <v>62</v>
      </c>
      <c r="G253" s="29">
        <v>328152</v>
      </c>
      <c r="H253" s="29" t="s">
        <v>60</v>
      </c>
      <c r="I253" s="29" t="s">
        <v>144</v>
      </c>
      <c r="J253" s="131" t="s">
        <v>9</v>
      </c>
      <c r="K253" s="133">
        <f>L253</f>
        <v>1734327.7</v>
      </c>
      <c r="L253" s="127">
        <v>1734327.7</v>
      </c>
      <c r="M253" s="104" t="s">
        <v>5</v>
      </c>
      <c r="N253" s="139">
        <v>167</v>
      </c>
      <c r="O253" s="128">
        <v>45849</v>
      </c>
    </row>
    <row r="254" spans="3:15" ht="15" customHeight="1" x14ac:dyDescent="0.25">
      <c r="C254" s="70">
        <v>3</v>
      </c>
      <c r="D254" s="50" t="s">
        <v>47</v>
      </c>
      <c r="E254" s="74" t="s">
        <v>48</v>
      </c>
      <c r="F254" s="147" t="s">
        <v>49</v>
      </c>
      <c r="G254" s="34">
        <v>328101</v>
      </c>
      <c r="H254" s="34" t="s">
        <v>82</v>
      </c>
      <c r="I254" s="34" t="s">
        <v>176</v>
      </c>
      <c r="J254" s="131" t="s">
        <v>53</v>
      </c>
      <c r="K254" s="126">
        <f>L254+L255</f>
        <v>6982145.6600000001</v>
      </c>
      <c r="L254" s="127">
        <v>6055942.6500000004</v>
      </c>
      <c r="M254" s="104" t="s">
        <v>5</v>
      </c>
      <c r="N254" s="139">
        <v>168</v>
      </c>
      <c r="O254" s="128">
        <v>45854</v>
      </c>
    </row>
    <row r="255" spans="3:15" ht="62.25" customHeight="1" x14ac:dyDescent="0.25">
      <c r="C255" s="70">
        <v>3</v>
      </c>
      <c r="D255" s="54"/>
      <c r="E255" s="74" t="s">
        <v>48</v>
      </c>
      <c r="F255" s="148"/>
      <c r="G255" s="37"/>
      <c r="H255" s="37"/>
      <c r="I255" s="37"/>
      <c r="J255" s="131" t="s">
        <v>53</v>
      </c>
      <c r="K255" s="129"/>
      <c r="L255" s="127">
        <v>926203.01</v>
      </c>
      <c r="M255" s="104" t="s">
        <v>8</v>
      </c>
      <c r="N255" s="139">
        <v>169</v>
      </c>
      <c r="O255" s="128">
        <v>45854</v>
      </c>
    </row>
    <row r="256" spans="3:15" ht="94.5" x14ac:dyDescent="0.25">
      <c r="C256" s="70">
        <v>2</v>
      </c>
      <c r="D256" s="125" t="s">
        <v>31</v>
      </c>
      <c r="E256" s="51" t="s">
        <v>19</v>
      </c>
      <c r="F256" s="59" t="s">
        <v>61</v>
      </c>
      <c r="G256" s="104">
        <v>318546</v>
      </c>
      <c r="H256" s="29" t="s">
        <v>114</v>
      </c>
      <c r="I256" s="29" t="s">
        <v>168</v>
      </c>
      <c r="J256" s="131" t="s">
        <v>6</v>
      </c>
      <c r="K256" s="133">
        <f>L256</f>
        <v>2000000</v>
      </c>
      <c r="L256" s="127">
        <v>2000000</v>
      </c>
      <c r="M256" s="29" t="s">
        <v>5</v>
      </c>
      <c r="N256" s="139">
        <v>170</v>
      </c>
      <c r="O256" s="128">
        <v>45854</v>
      </c>
    </row>
    <row r="257" spans="3:15" ht="15" customHeight="1" x14ac:dyDescent="0.25">
      <c r="C257" s="70">
        <v>2</v>
      </c>
      <c r="D257" s="50" t="s">
        <v>31</v>
      </c>
      <c r="E257" s="51" t="s">
        <v>19</v>
      </c>
      <c r="F257" s="34" t="s">
        <v>61</v>
      </c>
      <c r="G257" s="34">
        <v>318851</v>
      </c>
      <c r="H257" s="34" t="s">
        <v>114</v>
      </c>
      <c r="I257" s="34" t="s">
        <v>177</v>
      </c>
      <c r="J257" s="131" t="s">
        <v>7</v>
      </c>
      <c r="K257" s="126">
        <f>L257+L258+L259</f>
        <v>143070</v>
      </c>
      <c r="L257" s="127">
        <v>4543.25</v>
      </c>
      <c r="M257" s="29" t="s">
        <v>5</v>
      </c>
      <c r="N257" s="139">
        <v>171</v>
      </c>
      <c r="O257" s="128">
        <v>45854</v>
      </c>
    </row>
    <row r="258" spans="3:15" ht="15.75" x14ac:dyDescent="0.25">
      <c r="C258" s="70">
        <v>2</v>
      </c>
      <c r="D258" s="65"/>
      <c r="E258" s="51" t="s">
        <v>19</v>
      </c>
      <c r="F258" s="67"/>
      <c r="G258" s="67"/>
      <c r="H258" s="67"/>
      <c r="I258" s="67"/>
      <c r="J258" s="131" t="s">
        <v>7</v>
      </c>
      <c r="K258" s="134"/>
      <c r="L258" s="127">
        <v>119548.08</v>
      </c>
      <c r="M258" s="104" t="s">
        <v>5</v>
      </c>
      <c r="N258" s="139">
        <v>172</v>
      </c>
      <c r="O258" s="128">
        <v>45854</v>
      </c>
    </row>
    <row r="259" spans="3:15" ht="15.75" x14ac:dyDescent="0.25">
      <c r="C259" s="70">
        <v>2</v>
      </c>
      <c r="D259" s="54"/>
      <c r="E259" s="51" t="s">
        <v>19</v>
      </c>
      <c r="F259" s="37"/>
      <c r="G259" s="37"/>
      <c r="H259" s="37"/>
      <c r="I259" s="37"/>
      <c r="J259" s="131" t="s">
        <v>7</v>
      </c>
      <c r="K259" s="129"/>
      <c r="L259" s="127">
        <v>18978.669999999998</v>
      </c>
      <c r="M259" s="104" t="s">
        <v>8</v>
      </c>
      <c r="N259" s="139">
        <v>173</v>
      </c>
      <c r="O259" s="128">
        <v>45854</v>
      </c>
    </row>
    <row r="260" spans="3:15" ht="78.75" x14ac:dyDescent="0.25">
      <c r="C260" s="70">
        <v>3</v>
      </c>
      <c r="D260" s="125" t="s">
        <v>47</v>
      </c>
      <c r="E260" s="51" t="s">
        <v>48</v>
      </c>
      <c r="F260" s="108" t="s">
        <v>49</v>
      </c>
      <c r="G260" s="29">
        <v>328160</v>
      </c>
      <c r="H260" s="29" t="s">
        <v>69</v>
      </c>
      <c r="I260" s="29" t="s">
        <v>196</v>
      </c>
      <c r="J260" s="75" t="s">
        <v>96</v>
      </c>
      <c r="K260" s="133">
        <v>457320</v>
      </c>
      <c r="L260" s="127">
        <v>457320</v>
      </c>
      <c r="M260" s="104" t="s">
        <v>8</v>
      </c>
      <c r="N260" s="139">
        <v>174</v>
      </c>
      <c r="O260" s="128">
        <v>45854</v>
      </c>
    </row>
    <row r="261" spans="3:15" ht="15" customHeight="1" x14ac:dyDescent="0.25">
      <c r="C261" s="70">
        <v>2</v>
      </c>
      <c r="D261" s="50" t="s">
        <v>31</v>
      </c>
      <c r="E261" s="51" t="s">
        <v>19</v>
      </c>
      <c r="F261" s="34" t="s">
        <v>61</v>
      </c>
      <c r="G261" s="34">
        <v>309532</v>
      </c>
      <c r="H261" s="34" t="s">
        <v>69</v>
      </c>
      <c r="I261" s="34" t="s">
        <v>178</v>
      </c>
      <c r="J261" s="131" t="s">
        <v>7</v>
      </c>
      <c r="K261" s="126">
        <f>L261+L262+L263</f>
        <v>44897.89</v>
      </c>
      <c r="L261" s="127">
        <v>1454.32</v>
      </c>
      <c r="M261" s="29" t="s">
        <v>5</v>
      </c>
      <c r="N261" s="139">
        <v>175</v>
      </c>
      <c r="O261" s="128">
        <v>45856</v>
      </c>
    </row>
    <row r="262" spans="3:15" ht="15.75" x14ac:dyDescent="0.25">
      <c r="C262" s="70">
        <v>2</v>
      </c>
      <c r="D262" s="65"/>
      <c r="E262" s="51" t="s">
        <v>19</v>
      </c>
      <c r="F262" s="67"/>
      <c r="G262" s="67"/>
      <c r="H262" s="67"/>
      <c r="I262" s="67"/>
      <c r="J262" s="131" t="s">
        <v>7</v>
      </c>
      <c r="K262" s="134"/>
      <c r="L262" s="127">
        <v>37487.72</v>
      </c>
      <c r="M262" s="104" t="s">
        <v>5</v>
      </c>
      <c r="N262" s="139">
        <v>176</v>
      </c>
      <c r="O262" s="128">
        <v>45856</v>
      </c>
    </row>
    <row r="263" spans="3:15" ht="15.75" x14ac:dyDescent="0.25">
      <c r="C263" s="70">
        <v>2</v>
      </c>
      <c r="D263" s="54"/>
      <c r="E263" s="51" t="s">
        <v>19</v>
      </c>
      <c r="F263" s="37"/>
      <c r="G263" s="37"/>
      <c r="H263" s="37"/>
      <c r="I263" s="37"/>
      <c r="J263" s="131" t="s">
        <v>7</v>
      </c>
      <c r="K263" s="129"/>
      <c r="L263" s="127">
        <v>5955.85</v>
      </c>
      <c r="M263" s="104" t="s">
        <v>8</v>
      </c>
      <c r="N263" s="139">
        <v>177</v>
      </c>
      <c r="O263" s="128">
        <v>45856</v>
      </c>
    </row>
    <row r="264" spans="3:15" ht="31.5" x14ac:dyDescent="0.25">
      <c r="C264" s="29">
        <v>5</v>
      </c>
      <c r="D264" s="51" t="s">
        <v>46</v>
      </c>
      <c r="E264" s="58" t="s">
        <v>52</v>
      </c>
      <c r="F264" s="70" t="s">
        <v>79</v>
      </c>
      <c r="G264" s="29">
        <v>328679</v>
      </c>
      <c r="H264" s="29" t="s">
        <v>116</v>
      </c>
      <c r="I264" s="29" t="s">
        <v>210</v>
      </c>
      <c r="J264" s="131" t="s">
        <v>6</v>
      </c>
      <c r="K264" s="133">
        <f>L264</f>
        <v>1339726.46</v>
      </c>
      <c r="L264" s="127">
        <v>1339726.46</v>
      </c>
      <c r="M264" s="104" t="s">
        <v>5</v>
      </c>
      <c r="N264" s="139">
        <v>178</v>
      </c>
      <c r="O264" s="128">
        <v>45860</v>
      </c>
    </row>
    <row r="265" spans="3:15" ht="78.75" x14ac:dyDescent="0.25">
      <c r="C265" s="70">
        <v>3</v>
      </c>
      <c r="D265" s="51" t="s">
        <v>47</v>
      </c>
      <c r="E265" s="51" t="s">
        <v>48</v>
      </c>
      <c r="F265" s="70" t="s">
        <v>49</v>
      </c>
      <c r="G265" s="29">
        <v>328124</v>
      </c>
      <c r="H265" s="29" t="s">
        <v>77</v>
      </c>
      <c r="I265" s="29" t="s">
        <v>162</v>
      </c>
      <c r="J265" s="75" t="s">
        <v>96</v>
      </c>
      <c r="K265" s="133">
        <f>L265</f>
        <v>1295011.58</v>
      </c>
      <c r="L265" s="127">
        <v>1295011.58</v>
      </c>
      <c r="M265" s="104" t="s">
        <v>8</v>
      </c>
      <c r="N265" s="139">
        <v>180</v>
      </c>
      <c r="O265" s="128">
        <v>45860</v>
      </c>
    </row>
    <row r="266" spans="3:15" ht="78.75" x14ac:dyDescent="0.25">
      <c r="C266" s="70">
        <v>3</v>
      </c>
      <c r="D266" s="51" t="s">
        <v>47</v>
      </c>
      <c r="E266" s="51" t="s">
        <v>48</v>
      </c>
      <c r="F266" s="70" t="s">
        <v>49</v>
      </c>
      <c r="G266" s="29">
        <v>341876</v>
      </c>
      <c r="H266" s="29" t="s">
        <v>284</v>
      </c>
      <c r="I266" s="29" t="s">
        <v>179</v>
      </c>
      <c r="J266" s="131" t="s">
        <v>6</v>
      </c>
      <c r="K266" s="133">
        <f>L266</f>
        <v>45684732.840000004</v>
      </c>
      <c r="L266" s="127">
        <v>45684732.840000004</v>
      </c>
      <c r="M266" s="104" t="s">
        <v>5</v>
      </c>
      <c r="N266" s="139">
        <v>181</v>
      </c>
      <c r="O266" s="128">
        <v>45861</v>
      </c>
    </row>
    <row r="267" spans="3:15" ht="15" customHeight="1" x14ac:dyDescent="0.25">
      <c r="C267" s="70">
        <v>2</v>
      </c>
      <c r="D267" s="50" t="s">
        <v>31</v>
      </c>
      <c r="E267" s="51" t="s">
        <v>19</v>
      </c>
      <c r="F267" s="79" t="s">
        <v>61</v>
      </c>
      <c r="G267" s="34">
        <v>320561</v>
      </c>
      <c r="H267" s="34" t="s">
        <v>117</v>
      </c>
      <c r="I267" s="34" t="s">
        <v>211</v>
      </c>
      <c r="J267" s="131" t="s">
        <v>53</v>
      </c>
      <c r="K267" s="126">
        <f>L267+L268</f>
        <v>99127.01</v>
      </c>
      <c r="L267" s="127">
        <v>85977.5</v>
      </c>
      <c r="M267" s="104" t="s">
        <v>5</v>
      </c>
      <c r="N267" s="139">
        <v>182</v>
      </c>
      <c r="O267" s="128">
        <v>45862</v>
      </c>
    </row>
    <row r="268" spans="3:15" ht="74.25" customHeight="1" x14ac:dyDescent="0.25">
      <c r="C268" s="70">
        <v>2</v>
      </c>
      <c r="D268" s="54"/>
      <c r="E268" s="51" t="s">
        <v>19</v>
      </c>
      <c r="F268" s="81"/>
      <c r="G268" s="37"/>
      <c r="H268" s="37"/>
      <c r="I268" s="37"/>
      <c r="J268" s="131" t="s">
        <v>53</v>
      </c>
      <c r="K268" s="129"/>
      <c r="L268" s="127">
        <v>13149.51</v>
      </c>
      <c r="M268" s="104" t="s">
        <v>8</v>
      </c>
      <c r="N268" s="139">
        <v>183</v>
      </c>
      <c r="O268" s="128">
        <v>45862</v>
      </c>
    </row>
    <row r="269" spans="3:15" ht="15" customHeight="1" x14ac:dyDescent="0.25">
      <c r="C269" s="70">
        <v>2</v>
      </c>
      <c r="D269" s="50" t="s">
        <v>31</v>
      </c>
      <c r="E269" s="51" t="s">
        <v>19</v>
      </c>
      <c r="F269" s="79" t="s">
        <v>61</v>
      </c>
      <c r="G269" s="34">
        <v>318101</v>
      </c>
      <c r="H269" s="34" t="s">
        <v>94</v>
      </c>
      <c r="I269" s="34" t="s">
        <v>180</v>
      </c>
      <c r="J269" s="131" t="s">
        <v>7</v>
      </c>
      <c r="K269" s="126">
        <f>L269+L270</f>
        <v>258923.46</v>
      </c>
      <c r="L269" s="127">
        <v>224576.47</v>
      </c>
      <c r="M269" s="104" t="s">
        <v>5</v>
      </c>
      <c r="N269" s="139">
        <v>184</v>
      </c>
      <c r="O269" s="128">
        <v>45866</v>
      </c>
    </row>
    <row r="270" spans="3:15" ht="64.5" customHeight="1" x14ac:dyDescent="0.25">
      <c r="C270" s="70">
        <v>2</v>
      </c>
      <c r="D270" s="54"/>
      <c r="E270" s="51" t="s">
        <v>19</v>
      </c>
      <c r="F270" s="81"/>
      <c r="G270" s="37"/>
      <c r="H270" s="37"/>
      <c r="I270" s="37"/>
      <c r="J270" s="131" t="s">
        <v>7</v>
      </c>
      <c r="K270" s="129"/>
      <c r="L270" s="127">
        <v>34346.99</v>
      </c>
      <c r="M270" s="104" t="s">
        <v>8</v>
      </c>
      <c r="N270" s="139">
        <v>185</v>
      </c>
      <c r="O270" s="128">
        <v>45866</v>
      </c>
    </row>
    <row r="271" spans="3:15" ht="15" customHeight="1" x14ac:dyDescent="0.25">
      <c r="C271" s="70">
        <v>3</v>
      </c>
      <c r="D271" s="50" t="s">
        <v>47</v>
      </c>
      <c r="E271" s="51" t="s">
        <v>48</v>
      </c>
      <c r="F271" s="79" t="s">
        <v>49</v>
      </c>
      <c r="G271" s="34">
        <v>328097</v>
      </c>
      <c r="H271" s="34" t="s">
        <v>82</v>
      </c>
      <c r="I271" s="34" t="s">
        <v>154</v>
      </c>
      <c r="J271" s="131" t="s">
        <v>10</v>
      </c>
      <c r="K271" s="126">
        <f>L271+L272+L273</f>
        <v>209505.72</v>
      </c>
      <c r="L271" s="127">
        <v>81513.88</v>
      </c>
      <c r="M271" s="29" t="s">
        <v>5</v>
      </c>
      <c r="N271" s="139">
        <v>186</v>
      </c>
      <c r="O271" s="128">
        <v>45866</v>
      </c>
    </row>
    <row r="272" spans="3:15" ht="15.75" x14ac:dyDescent="0.25">
      <c r="C272" s="70">
        <v>3</v>
      </c>
      <c r="D272" s="65"/>
      <c r="E272" s="51" t="s">
        <v>48</v>
      </c>
      <c r="F272" s="112"/>
      <c r="G272" s="67"/>
      <c r="H272" s="67"/>
      <c r="I272" s="67"/>
      <c r="J272" s="131" t="s">
        <v>10</v>
      </c>
      <c r="K272" s="134"/>
      <c r="L272" s="127">
        <v>100200.3</v>
      </c>
      <c r="M272" s="104" t="s">
        <v>5</v>
      </c>
      <c r="N272" s="139">
        <v>187</v>
      </c>
      <c r="O272" s="128">
        <v>45866</v>
      </c>
    </row>
    <row r="273" spans="3:15" ht="45.75" customHeight="1" x14ac:dyDescent="0.25">
      <c r="C273" s="70">
        <v>3</v>
      </c>
      <c r="D273" s="54"/>
      <c r="E273" s="51" t="s">
        <v>48</v>
      </c>
      <c r="F273" s="81"/>
      <c r="G273" s="37"/>
      <c r="H273" s="37"/>
      <c r="I273" s="37"/>
      <c r="J273" s="131" t="s">
        <v>10</v>
      </c>
      <c r="K273" s="129"/>
      <c r="L273" s="127">
        <v>27791.54</v>
      </c>
      <c r="M273" s="104" t="s">
        <v>8</v>
      </c>
      <c r="N273" s="139">
        <v>188</v>
      </c>
      <c r="O273" s="128">
        <v>45866</v>
      </c>
    </row>
    <row r="274" spans="3:15" ht="94.5" x14ac:dyDescent="0.25">
      <c r="C274" s="70">
        <v>2</v>
      </c>
      <c r="D274" s="125" t="s">
        <v>31</v>
      </c>
      <c r="E274" s="51" t="s">
        <v>19</v>
      </c>
      <c r="F274" s="95" t="s">
        <v>61</v>
      </c>
      <c r="G274" s="29">
        <v>319115</v>
      </c>
      <c r="H274" s="29" t="s">
        <v>114</v>
      </c>
      <c r="I274" s="29" t="s">
        <v>181</v>
      </c>
      <c r="J274" s="131" t="s">
        <v>6</v>
      </c>
      <c r="K274" s="133">
        <f>L274</f>
        <v>700000</v>
      </c>
      <c r="L274" s="127">
        <v>700000</v>
      </c>
      <c r="M274" s="29" t="s">
        <v>5</v>
      </c>
      <c r="N274" s="139">
        <v>189</v>
      </c>
      <c r="O274" s="128">
        <v>45866</v>
      </c>
    </row>
    <row r="275" spans="3:15" ht="78.75" customHeight="1" x14ac:dyDescent="0.25">
      <c r="C275" s="70">
        <v>3</v>
      </c>
      <c r="D275" s="125" t="s">
        <v>47</v>
      </c>
      <c r="E275" s="51" t="s">
        <v>48</v>
      </c>
      <c r="F275" s="95" t="s">
        <v>49</v>
      </c>
      <c r="G275" s="29">
        <v>328101</v>
      </c>
      <c r="H275" s="29" t="s">
        <v>82</v>
      </c>
      <c r="I275" s="29" t="s">
        <v>176</v>
      </c>
      <c r="J275" s="131" t="s">
        <v>118</v>
      </c>
      <c r="K275" s="133">
        <f>L275</f>
        <v>1041674.53</v>
      </c>
      <c r="L275" s="127">
        <v>1041674.53</v>
      </c>
      <c r="M275" s="29" t="s">
        <v>8</v>
      </c>
      <c r="N275" s="139">
        <v>190</v>
      </c>
      <c r="O275" s="128">
        <v>45867</v>
      </c>
    </row>
    <row r="276" spans="3:15" ht="96.75" customHeight="1" x14ac:dyDescent="0.25">
      <c r="C276" s="95">
        <v>2</v>
      </c>
      <c r="D276" s="125" t="s">
        <v>31</v>
      </c>
      <c r="E276" s="51" t="s">
        <v>19</v>
      </c>
      <c r="F276" s="95" t="s">
        <v>61</v>
      </c>
      <c r="G276" s="29">
        <v>318766</v>
      </c>
      <c r="H276" s="29" t="s">
        <v>217</v>
      </c>
      <c r="I276" s="29" t="s">
        <v>203</v>
      </c>
      <c r="J276" s="131" t="s">
        <v>218</v>
      </c>
      <c r="K276" s="133">
        <f>L276</f>
        <v>60471.22</v>
      </c>
      <c r="L276" s="127">
        <v>60471.22</v>
      </c>
      <c r="M276" s="29" t="s">
        <v>8</v>
      </c>
      <c r="N276" s="139">
        <v>191</v>
      </c>
      <c r="O276" s="128">
        <v>45870</v>
      </c>
    </row>
    <row r="277" spans="3:15" ht="33.75" customHeight="1" x14ac:dyDescent="0.25">
      <c r="C277" s="95">
        <v>6</v>
      </c>
      <c r="D277" s="50" t="s">
        <v>50</v>
      </c>
      <c r="E277" s="51" t="s">
        <v>38</v>
      </c>
      <c r="F277" s="79" t="s">
        <v>62</v>
      </c>
      <c r="G277" s="34">
        <v>328096</v>
      </c>
      <c r="H277" s="34" t="s">
        <v>115</v>
      </c>
      <c r="I277" s="34" t="s">
        <v>215</v>
      </c>
      <c r="J277" s="131" t="s">
        <v>218</v>
      </c>
      <c r="K277" s="126">
        <f>L277+L278+L279</f>
        <v>1753966.1400000001</v>
      </c>
      <c r="L277" s="127">
        <v>878434.37</v>
      </c>
      <c r="M277" s="29" t="s">
        <v>5</v>
      </c>
      <c r="N277" s="139">
        <v>192</v>
      </c>
      <c r="O277" s="128">
        <v>45870</v>
      </c>
    </row>
    <row r="278" spans="3:15" ht="30" customHeight="1" x14ac:dyDescent="0.25">
      <c r="C278" s="95">
        <v>6</v>
      </c>
      <c r="D278" s="65"/>
      <c r="E278" s="51" t="s">
        <v>38</v>
      </c>
      <c r="F278" s="112"/>
      <c r="G278" s="67"/>
      <c r="H278" s="67"/>
      <c r="I278" s="67"/>
      <c r="J278" s="131" t="s">
        <v>218</v>
      </c>
      <c r="K278" s="134"/>
      <c r="L278" s="127">
        <v>642862.79</v>
      </c>
      <c r="M278" s="104" t="s">
        <v>5</v>
      </c>
      <c r="N278" s="139">
        <v>193</v>
      </c>
      <c r="O278" s="128">
        <v>45870</v>
      </c>
    </row>
    <row r="279" spans="3:15" ht="24.75" customHeight="1" x14ac:dyDescent="0.25">
      <c r="C279" s="95">
        <v>6</v>
      </c>
      <c r="D279" s="54"/>
      <c r="E279" s="51" t="s">
        <v>38</v>
      </c>
      <c r="F279" s="81"/>
      <c r="G279" s="37"/>
      <c r="H279" s="37"/>
      <c r="I279" s="37"/>
      <c r="J279" s="131" t="s">
        <v>218</v>
      </c>
      <c r="K279" s="129"/>
      <c r="L279" s="127">
        <v>232668.98</v>
      </c>
      <c r="M279" s="104" t="s">
        <v>8</v>
      </c>
      <c r="N279" s="139">
        <v>194</v>
      </c>
      <c r="O279" s="128">
        <v>45870</v>
      </c>
    </row>
    <row r="280" spans="3:15" ht="30.75" customHeight="1" x14ac:dyDescent="0.25">
      <c r="C280" s="95">
        <v>2</v>
      </c>
      <c r="D280" s="50" t="s">
        <v>31</v>
      </c>
      <c r="E280" s="51" t="s">
        <v>19</v>
      </c>
      <c r="F280" s="79" t="s">
        <v>216</v>
      </c>
      <c r="G280" s="34">
        <v>309138</v>
      </c>
      <c r="H280" s="34" t="s">
        <v>94</v>
      </c>
      <c r="I280" s="34" t="s">
        <v>219</v>
      </c>
      <c r="J280" s="131" t="s">
        <v>7</v>
      </c>
      <c r="K280" s="126">
        <f>L280+L281+L282</f>
        <v>80467.8</v>
      </c>
      <c r="L280" s="127">
        <v>3779.67</v>
      </c>
      <c r="M280" s="29" t="s">
        <v>5</v>
      </c>
      <c r="N280" s="139">
        <v>195</v>
      </c>
      <c r="O280" s="128">
        <v>45870</v>
      </c>
    </row>
    <row r="281" spans="3:15" ht="30.75" customHeight="1" x14ac:dyDescent="0.25">
      <c r="C281" s="95">
        <v>2</v>
      </c>
      <c r="D281" s="65"/>
      <c r="E281" s="51" t="s">
        <v>19</v>
      </c>
      <c r="F281" s="112"/>
      <c r="G281" s="67"/>
      <c r="H281" s="67"/>
      <c r="I281" s="67"/>
      <c r="J281" s="131" t="s">
        <v>7</v>
      </c>
      <c r="K281" s="134"/>
      <c r="L281" s="127">
        <v>66013.83</v>
      </c>
      <c r="M281" s="104" t="s">
        <v>5</v>
      </c>
      <c r="N281" s="139">
        <v>196</v>
      </c>
      <c r="O281" s="128">
        <v>45870</v>
      </c>
    </row>
    <row r="282" spans="3:15" ht="35.25" customHeight="1" x14ac:dyDescent="0.25">
      <c r="C282" s="95">
        <v>2</v>
      </c>
      <c r="D282" s="54"/>
      <c r="E282" s="51" t="s">
        <v>19</v>
      </c>
      <c r="F282" s="81"/>
      <c r="G282" s="37"/>
      <c r="H282" s="37"/>
      <c r="I282" s="37"/>
      <c r="J282" s="131" t="s">
        <v>7</v>
      </c>
      <c r="K282" s="129"/>
      <c r="L282" s="127">
        <v>10674.3</v>
      </c>
      <c r="M282" s="104" t="s">
        <v>8</v>
      </c>
      <c r="N282" s="139">
        <v>197</v>
      </c>
      <c r="O282" s="128">
        <v>45870</v>
      </c>
    </row>
    <row r="283" spans="3:15" ht="21" customHeight="1" x14ac:dyDescent="0.25">
      <c r="C283" s="95">
        <v>1</v>
      </c>
      <c r="D283" s="50" t="s">
        <v>220</v>
      </c>
      <c r="E283" s="51" t="s">
        <v>221</v>
      </c>
      <c r="F283" s="79" t="s">
        <v>222</v>
      </c>
      <c r="G283" s="114">
        <v>328248</v>
      </c>
      <c r="H283" s="114" t="s">
        <v>223</v>
      </c>
      <c r="I283" s="114" t="s">
        <v>224</v>
      </c>
      <c r="J283" s="131" t="s">
        <v>53</v>
      </c>
      <c r="K283" s="126">
        <f>L283+L284+L285+L286</f>
        <v>681562.8</v>
      </c>
      <c r="L283" s="127">
        <v>547198.4</v>
      </c>
      <c r="M283" s="29" t="s">
        <v>5</v>
      </c>
      <c r="N283" s="139">
        <v>198</v>
      </c>
      <c r="O283" s="128">
        <v>45874</v>
      </c>
    </row>
    <row r="284" spans="3:15" ht="21.75" customHeight="1" x14ac:dyDescent="0.25">
      <c r="C284" s="95">
        <v>1</v>
      </c>
      <c r="D284" s="65"/>
      <c r="E284" s="51" t="s">
        <v>221</v>
      </c>
      <c r="F284" s="112"/>
      <c r="G284" s="114"/>
      <c r="H284" s="114"/>
      <c r="I284" s="114"/>
      <c r="J284" s="131" t="s">
        <v>53</v>
      </c>
      <c r="K284" s="134"/>
      <c r="L284" s="127">
        <v>32129.98</v>
      </c>
      <c r="M284" s="29" t="s">
        <v>5</v>
      </c>
      <c r="N284" s="139">
        <v>199</v>
      </c>
      <c r="O284" s="128">
        <v>45874</v>
      </c>
    </row>
    <row r="285" spans="3:15" ht="29.25" customHeight="1" x14ac:dyDescent="0.25">
      <c r="C285" s="95">
        <v>1</v>
      </c>
      <c r="D285" s="65"/>
      <c r="E285" s="51" t="s">
        <v>221</v>
      </c>
      <c r="F285" s="112"/>
      <c r="G285" s="114"/>
      <c r="H285" s="114"/>
      <c r="I285" s="114"/>
      <c r="J285" s="131" t="s">
        <v>53</v>
      </c>
      <c r="K285" s="134"/>
      <c r="L285" s="127">
        <v>5670</v>
      </c>
      <c r="M285" s="29" t="s">
        <v>8</v>
      </c>
      <c r="N285" s="139">
        <v>200</v>
      </c>
      <c r="O285" s="128">
        <v>45874</v>
      </c>
    </row>
    <row r="286" spans="3:15" ht="28.5" customHeight="1" x14ac:dyDescent="0.25">
      <c r="C286" s="95">
        <v>1</v>
      </c>
      <c r="D286" s="54"/>
      <c r="E286" s="51" t="s">
        <v>221</v>
      </c>
      <c r="F286" s="81"/>
      <c r="G286" s="114"/>
      <c r="H286" s="114"/>
      <c r="I286" s="114"/>
      <c r="J286" s="131" t="s">
        <v>53</v>
      </c>
      <c r="K286" s="129"/>
      <c r="L286" s="127">
        <v>96564.42</v>
      </c>
      <c r="M286" s="29" t="s">
        <v>8</v>
      </c>
      <c r="N286" s="139">
        <v>201</v>
      </c>
      <c r="O286" s="128">
        <v>45874</v>
      </c>
    </row>
    <row r="287" spans="3:15" ht="78.75" customHeight="1" x14ac:dyDescent="0.25">
      <c r="C287" s="95">
        <v>3</v>
      </c>
      <c r="D287" s="125" t="s">
        <v>47</v>
      </c>
      <c r="E287" s="51" t="s">
        <v>48</v>
      </c>
      <c r="F287" s="95" t="s">
        <v>49</v>
      </c>
      <c r="G287" s="29">
        <v>328257</v>
      </c>
      <c r="H287" s="29" t="s">
        <v>75</v>
      </c>
      <c r="I287" s="29" t="s">
        <v>126</v>
      </c>
      <c r="J287" s="131" t="s">
        <v>225</v>
      </c>
      <c r="K287" s="133">
        <f>L287</f>
        <v>355107.39</v>
      </c>
      <c r="L287" s="127">
        <v>355107.39</v>
      </c>
      <c r="M287" s="29" t="s">
        <v>8</v>
      </c>
      <c r="N287" s="139">
        <v>202</v>
      </c>
      <c r="O287" s="128">
        <v>45874</v>
      </c>
    </row>
    <row r="288" spans="3:15" ht="31.5" customHeight="1" x14ac:dyDescent="0.25">
      <c r="C288" s="95">
        <v>6</v>
      </c>
      <c r="D288" s="50" t="s">
        <v>50</v>
      </c>
      <c r="E288" s="51" t="s">
        <v>38</v>
      </c>
      <c r="F288" s="79" t="s">
        <v>62</v>
      </c>
      <c r="G288" s="114">
        <v>332936</v>
      </c>
      <c r="H288" s="114" t="s">
        <v>78</v>
      </c>
      <c r="I288" s="114" t="s">
        <v>208</v>
      </c>
      <c r="J288" s="131" t="s">
        <v>53</v>
      </c>
      <c r="K288" s="126">
        <f>L288+L289</f>
        <v>800792.85</v>
      </c>
      <c r="L288" s="127">
        <v>694565.23</v>
      </c>
      <c r="M288" s="29" t="s">
        <v>5</v>
      </c>
      <c r="N288" s="139">
        <v>204</v>
      </c>
      <c r="O288" s="128">
        <v>45874</v>
      </c>
    </row>
    <row r="289" spans="3:15" ht="26.25" customHeight="1" x14ac:dyDescent="0.25">
      <c r="C289" s="95">
        <v>6</v>
      </c>
      <c r="D289" s="54"/>
      <c r="E289" s="51" t="s">
        <v>38</v>
      </c>
      <c r="F289" s="81"/>
      <c r="G289" s="114"/>
      <c r="H289" s="114"/>
      <c r="I289" s="114"/>
      <c r="J289" s="131" t="s">
        <v>53</v>
      </c>
      <c r="K289" s="129"/>
      <c r="L289" s="127">
        <v>106227.62</v>
      </c>
      <c r="M289" s="29" t="s">
        <v>8</v>
      </c>
      <c r="N289" s="139">
        <v>205</v>
      </c>
      <c r="O289" s="128">
        <v>45874</v>
      </c>
    </row>
    <row r="290" spans="3:15" ht="23.25" customHeight="1" x14ac:dyDescent="0.25">
      <c r="C290" s="95">
        <v>6</v>
      </c>
      <c r="D290" s="50" t="s">
        <v>50</v>
      </c>
      <c r="E290" s="51" t="s">
        <v>38</v>
      </c>
      <c r="F290" s="79" t="s">
        <v>62</v>
      </c>
      <c r="G290" s="114">
        <v>332936</v>
      </c>
      <c r="H290" s="114" t="s">
        <v>78</v>
      </c>
      <c r="I290" s="114" t="s">
        <v>208</v>
      </c>
      <c r="J290" s="131" t="s">
        <v>226</v>
      </c>
      <c r="K290" s="126">
        <f>L290+L291</f>
        <v>14810.74</v>
      </c>
      <c r="L290" s="127">
        <v>12846.05</v>
      </c>
      <c r="M290" s="29" t="s">
        <v>5</v>
      </c>
      <c r="N290" s="139">
        <v>206</v>
      </c>
      <c r="O290" s="128">
        <v>45874</v>
      </c>
    </row>
    <row r="291" spans="3:15" ht="30" customHeight="1" x14ac:dyDescent="0.25">
      <c r="C291" s="95">
        <v>6</v>
      </c>
      <c r="D291" s="54"/>
      <c r="E291" s="51" t="s">
        <v>38</v>
      </c>
      <c r="F291" s="81"/>
      <c r="G291" s="114"/>
      <c r="H291" s="114"/>
      <c r="I291" s="114"/>
      <c r="J291" s="131" t="s">
        <v>226</v>
      </c>
      <c r="K291" s="129"/>
      <c r="L291" s="127">
        <v>1964.69</v>
      </c>
      <c r="M291" s="29" t="s">
        <v>8</v>
      </c>
      <c r="N291" s="139">
        <v>207</v>
      </c>
      <c r="O291" s="128">
        <v>45874</v>
      </c>
    </row>
    <row r="292" spans="3:15" ht="32.25" customHeight="1" x14ac:dyDescent="0.25">
      <c r="C292" s="70">
        <v>5</v>
      </c>
      <c r="D292" s="82" t="s">
        <v>46</v>
      </c>
      <c r="E292" s="51" t="s">
        <v>52</v>
      </c>
      <c r="F292" s="100" t="s">
        <v>79</v>
      </c>
      <c r="G292" s="114">
        <v>332244</v>
      </c>
      <c r="H292" s="114" t="s">
        <v>105</v>
      </c>
      <c r="I292" s="114" t="s">
        <v>227</v>
      </c>
      <c r="J292" s="131" t="s">
        <v>7</v>
      </c>
      <c r="K292" s="135">
        <f>L292+L293</f>
        <v>1030707.3</v>
      </c>
      <c r="L292" s="127">
        <v>578458.18000000005</v>
      </c>
      <c r="M292" s="29" t="s">
        <v>5</v>
      </c>
      <c r="N292" s="131">
        <v>208</v>
      </c>
      <c r="O292" s="128">
        <v>45875</v>
      </c>
    </row>
    <row r="293" spans="3:15" ht="25.5" customHeight="1" x14ac:dyDescent="0.25">
      <c r="C293" s="70">
        <v>5</v>
      </c>
      <c r="D293" s="82"/>
      <c r="E293" s="51" t="s">
        <v>52</v>
      </c>
      <c r="F293" s="100"/>
      <c r="G293" s="114"/>
      <c r="H293" s="114"/>
      <c r="I293" s="114"/>
      <c r="J293" s="131" t="s">
        <v>7</v>
      </c>
      <c r="K293" s="135"/>
      <c r="L293" s="127">
        <v>452249.12</v>
      </c>
      <c r="M293" s="29" t="s">
        <v>8</v>
      </c>
      <c r="N293" s="131">
        <v>209</v>
      </c>
      <c r="O293" s="128">
        <v>45875</v>
      </c>
    </row>
    <row r="294" spans="3:15" ht="27" customHeight="1" x14ac:dyDescent="0.25">
      <c r="C294" s="95">
        <v>5</v>
      </c>
      <c r="D294" s="50" t="s">
        <v>46</v>
      </c>
      <c r="E294" s="125" t="s">
        <v>40</v>
      </c>
      <c r="F294" s="79" t="s">
        <v>41</v>
      </c>
      <c r="G294" s="34">
        <v>333179</v>
      </c>
      <c r="H294" s="34" t="s">
        <v>105</v>
      </c>
      <c r="I294" s="34" t="s">
        <v>228</v>
      </c>
      <c r="J294" s="131" t="s">
        <v>7</v>
      </c>
      <c r="K294" s="126">
        <f>L294+L295</f>
        <v>412492.53</v>
      </c>
      <c r="L294" s="127">
        <v>231548.16</v>
      </c>
      <c r="M294" s="29" t="s">
        <v>5</v>
      </c>
      <c r="N294" s="139">
        <v>210</v>
      </c>
      <c r="O294" s="128">
        <v>45875</v>
      </c>
    </row>
    <row r="295" spans="3:15" ht="29.25" customHeight="1" x14ac:dyDescent="0.25">
      <c r="C295" s="95">
        <v>5</v>
      </c>
      <c r="D295" s="54"/>
      <c r="E295" s="51" t="s">
        <v>40</v>
      </c>
      <c r="F295" s="81"/>
      <c r="G295" s="37"/>
      <c r="H295" s="37"/>
      <c r="I295" s="37"/>
      <c r="J295" s="131" t="s">
        <v>7</v>
      </c>
      <c r="K295" s="129"/>
      <c r="L295" s="127">
        <v>180944.37</v>
      </c>
      <c r="M295" s="29" t="s">
        <v>8</v>
      </c>
      <c r="N295" s="139">
        <v>211</v>
      </c>
      <c r="O295" s="128">
        <v>45875</v>
      </c>
    </row>
    <row r="296" spans="3:15" ht="31.5" customHeight="1" x14ac:dyDescent="0.25">
      <c r="C296" s="95">
        <v>3</v>
      </c>
      <c r="D296" s="50" t="s">
        <v>47</v>
      </c>
      <c r="E296" s="51" t="s">
        <v>48</v>
      </c>
      <c r="F296" s="79" t="s">
        <v>49</v>
      </c>
      <c r="G296" s="34">
        <v>328262</v>
      </c>
      <c r="H296" s="34" t="s">
        <v>75</v>
      </c>
      <c r="I296" s="34" t="s">
        <v>127</v>
      </c>
      <c r="J296" s="131" t="s">
        <v>7</v>
      </c>
      <c r="K296" s="126">
        <f>L296+L297</f>
        <v>4017661.4899999998</v>
      </c>
      <c r="L296" s="127">
        <v>3171782.86</v>
      </c>
      <c r="M296" s="29" t="s">
        <v>5</v>
      </c>
      <c r="N296" s="139">
        <v>212</v>
      </c>
      <c r="O296" s="128">
        <v>45875</v>
      </c>
    </row>
    <row r="297" spans="3:15" ht="37.5" customHeight="1" x14ac:dyDescent="0.25">
      <c r="C297" s="95">
        <v>3</v>
      </c>
      <c r="D297" s="54"/>
      <c r="E297" s="51" t="s">
        <v>48</v>
      </c>
      <c r="F297" s="81"/>
      <c r="G297" s="37"/>
      <c r="H297" s="37"/>
      <c r="I297" s="37"/>
      <c r="J297" s="131" t="s">
        <v>7</v>
      </c>
      <c r="K297" s="129"/>
      <c r="L297" s="127">
        <v>845878.63</v>
      </c>
      <c r="M297" s="29" t="s">
        <v>8</v>
      </c>
      <c r="N297" s="139">
        <v>213</v>
      </c>
      <c r="O297" s="128">
        <v>45875</v>
      </c>
    </row>
    <row r="298" spans="3:15" ht="88.5" customHeight="1" x14ac:dyDescent="0.25">
      <c r="C298" s="70">
        <v>2</v>
      </c>
      <c r="D298" s="125" t="s">
        <v>31</v>
      </c>
      <c r="E298" s="51" t="s">
        <v>19</v>
      </c>
      <c r="F298" s="95" t="s">
        <v>61</v>
      </c>
      <c r="G298" s="29">
        <v>318770</v>
      </c>
      <c r="H298" s="29" t="s">
        <v>114</v>
      </c>
      <c r="I298" s="29" t="s">
        <v>169</v>
      </c>
      <c r="J298" s="131" t="s">
        <v>6</v>
      </c>
      <c r="K298" s="133">
        <f>L298</f>
        <v>1000000</v>
      </c>
      <c r="L298" s="127">
        <v>1000000</v>
      </c>
      <c r="M298" s="29" t="s">
        <v>5</v>
      </c>
      <c r="N298" s="139">
        <v>214</v>
      </c>
      <c r="O298" s="128">
        <v>45875</v>
      </c>
    </row>
    <row r="299" spans="3:15" ht="87.75" customHeight="1" x14ac:dyDescent="0.25">
      <c r="C299" s="95">
        <v>2</v>
      </c>
      <c r="D299" s="125" t="s">
        <v>31</v>
      </c>
      <c r="E299" s="51" t="s">
        <v>19</v>
      </c>
      <c r="F299" s="95" t="s">
        <v>61</v>
      </c>
      <c r="G299" s="29">
        <v>320455</v>
      </c>
      <c r="H299" s="149" t="s">
        <v>68</v>
      </c>
      <c r="I299" s="29" t="s">
        <v>229</v>
      </c>
      <c r="J299" s="131" t="s">
        <v>7</v>
      </c>
      <c r="K299" s="126">
        <f>L299+L300+L301</f>
        <v>269440.43</v>
      </c>
      <c r="L299" s="127">
        <v>152171.43</v>
      </c>
      <c r="M299" s="29" t="s">
        <v>5</v>
      </c>
      <c r="N299" s="139">
        <v>215</v>
      </c>
      <c r="O299" s="128">
        <v>45880</v>
      </c>
    </row>
    <row r="300" spans="3:15" ht="88.5" customHeight="1" x14ac:dyDescent="0.25">
      <c r="C300" s="95">
        <v>2</v>
      </c>
      <c r="D300" s="125" t="s">
        <v>31</v>
      </c>
      <c r="E300" s="51" t="s">
        <v>19</v>
      </c>
      <c r="F300" s="95" t="s">
        <v>61</v>
      </c>
      <c r="G300" s="29">
        <v>320455</v>
      </c>
      <c r="H300" s="149" t="s">
        <v>68</v>
      </c>
      <c r="I300" s="29" t="s">
        <v>229</v>
      </c>
      <c r="J300" s="131" t="s">
        <v>7</v>
      </c>
      <c r="K300" s="134"/>
      <c r="L300" s="127">
        <v>81526.899999999994</v>
      </c>
      <c r="M300" s="29" t="s">
        <v>5</v>
      </c>
      <c r="N300" s="139">
        <v>216</v>
      </c>
      <c r="O300" s="128">
        <v>45880</v>
      </c>
    </row>
    <row r="301" spans="3:15" ht="88.5" customHeight="1" x14ac:dyDescent="0.25">
      <c r="C301" s="95">
        <v>2</v>
      </c>
      <c r="D301" s="125" t="s">
        <v>31</v>
      </c>
      <c r="E301" s="51" t="s">
        <v>19</v>
      </c>
      <c r="F301" s="95" t="s">
        <v>61</v>
      </c>
      <c r="G301" s="29">
        <v>320455</v>
      </c>
      <c r="H301" s="149" t="s">
        <v>68</v>
      </c>
      <c r="I301" s="29" t="s">
        <v>229</v>
      </c>
      <c r="J301" s="131" t="s">
        <v>7</v>
      </c>
      <c r="K301" s="129"/>
      <c r="L301" s="127">
        <v>35742.1</v>
      </c>
      <c r="M301" s="29" t="s">
        <v>8</v>
      </c>
      <c r="N301" s="139">
        <v>217</v>
      </c>
      <c r="O301" s="128">
        <v>45880</v>
      </c>
    </row>
    <row r="302" spans="3:15" ht="88.5" customHeight="1" x14ac:dyDescent="0.25">
      <c r="C302" s="95">
        <v>2</v>
      </c>
      <c r="D302" s="125" t="s">
        <v>31</v>
      </c>
      <c r="E302" s="51" t="s">
        <v>19</v>
      </c>
      <c r="F302" s="95" t="s">
        <v>61</v>
      </c>
      <c r="G302" s="149">
        <v>328366</v>
      </c>
      <c r="H302" s="29" t="s">
        <v>69</v>
      </c>
      <c r="I302" s="29" t="s">
        <v>141</v>
      </c>
      <c r="J302" s="131" t="s">
        <v>7</v>
      </c>
      <c r="K302" s="126">
        <f>L302+L303</f>
        <v>1048408.0700000001</v>
      </c>
      <c r="L302" s="127">
        <v>714656.75</v>
      </c>
      <c r="M302" s="29" t="s">
        <v>5</v>
      </c>
      <c r="N302" s="139">
        <v>218</v>
      </c>
      <c r="O302" s="128">
        <v>45880</v>
      </c>
    </row>
    <row r="303" spans="3:15" ht="88.5" customHeight="1" x14ac:dyDescent="0.25">
      <c r="C303" s="95">
        <v>2</v>
      </c>
      <c r="D303" s="125" t="s">
        <v>31</v>
      </c>
      <c r="E303" s="51" t="s">
        <v>19</v>
      </c>
      <c r="F303" s="95" t="s">
        <v>61</v>
      </c>
      <c r="G303" s="149">
        <v>328366</v>
      </c>
      <c r="H303" s="29" t="s">
        <v>69</v>
      </c>
      <c r="I303" s="29" t="s">
        <v>141</v>
      </c>
      <c r="J303" s="131" t="s">
        <v>7</v>
      </c>
      <c r="K303" s="129"/>
      <c r="L303" s="127">
        <v>333751.32</v>
      </c>
      <c r="M303" s="29" t="s">
        <v>8</v>
      </c>
      <c r="N303" s="139">
        <v>219</v>
      </c>
      <c r="O303" s="128">
        <v>45880</v>
      </c>
    </row>
    <row r="304" spans="3:15" ht="88.5" customHeight="1" x14ac:dyDescent="0.25">
      <c r="C304" s="95">
        <v>2</v>
      </c>
      <c r="D304" s="125" t="s">
        <v>31</v>
      </c>
      <c r="E304" s="51" t="s">
        <v>19</v>
      </c>
      <c r="F304" s="95" t="s">
        <v>61</v>
      </c>
      <c r="G304" s="149">
        <v>331288</v>
      </c>
      <c r="H304" s="29" t="s">
        <v>70</v>
      </c>
      <c r="I304" s="29" t="s">
        <v>136</v>
      </c>
      <c r="J304" s="10" t="s">
        <v>9</v>
      </c>
      <c r="K304" s="127">
        <f>L304</f>
        <v>728220.54</v>
      </c>
      <c r="L304" s="127">
        <v>728220.54</v>
      </c>
      <c r="M304" s="29" t="s">
        <v>5</v>
      </c>
      <c r="N304" s="139">
        <v>220</v>
      </c>
      <c r="O304" s="128">
        <v>45880</v>
      </c>
    </row>
    <row r="305" spans="3:15" ht="88.5" customHeight="1" x14ac:dyDescent="0.25">
      <c r="C305" s="95">
        <v>2</v>
      </c>
      <c r="D305" s="125" t="s">
        <v>31</v>
      </c>
      <c r="E305" s="51" t="s">
        <v>19</v>
      </c>
      <c r="F305" s="95" t="s">
        <v>61</v>
      </c>
      <c r="G305" s="29">
        <v>331288</v>
      </c>
      <c r="H305" s="29" t="s">
        <v>70</v>
      </c>
      <c r="I305" s="29" t="s">
        <v>136</v>
      </c>
      <c r="J305" s="131" t="s">
        <v>7</v>
      </c>
      <c r="K305" s="127">
        <v>39587.599999999999</v>
      </c>
      <c r="L305" s="127">
        <v>39587.599999999999</v>
      </c>
      <c r="M305" s="29" t="s">
        <v>8</v>
      </c>
      <c r="N305" s="139">
        <v>221</v>
      </c>
      <c r="O305" s="128">
        <v>45880</v>
      </c>
    </row>
    <row r="306" spans="3:15" ht="87.75" customHeight="1" x14ac:dyDescent="0.25">
      <c r="C306" s="95">
        <v>2</v>
      </c>
      <c r="D306" s="125" t="s">
        <v>31</v>
      </c>
      <c r="E306" s="51" t="s">
        <v>19</v>
      </c>
      <c r="F306" s="95" t="s">
        <v>61</v>
      </c>
      <c r="G306" s="9">
        <v>319867</v>
      </c>
      <c r="H306" s="149" t="s">
        <v>113</v>
      </c>
      <c r="I306" s="29" t="s">
        <v>230</v>
      </c>
      <c r="J306" s="10" t="s">
        <v>6</v>
      </c>
      <c r="K306" s="133">
        <f>L306</f>
        <v>2300920.0499999998</v>
      </c>
      <c r="L306" s="150">
        <v>2300920.0499999998</v>
      </c>
      <c r="M306" s="149" t="s">
        <v>5</v>
      </c>
      <c r="N306" s="10">
        <v>223</v>
      </c>
      <c r="O306" s="151">
        <v>45883</v>
      </c>
    </row>
    <row r="307" spans="3:15" ht="35.25" customHeight="1" x14ac:dyDescent="0.25">
      <c r="C307" s="95">
        <v>6</v>
      </c>
      <c r="D307" s="50" t="s">
        <v>50</v>
      </c>
      <c r="E307" s="51" t="s">
        <v>38</v>
      </c>
      <c r="F307" s="79" t="s">
        <v>62</v>
      </c>
      <c r="G307" s="149">
        <v>328166</v>
      </c>
      <c r="H307" s="149" t="s">
        <v>76</v>
      </c>
      <c r="I307" s="34" t="s">
        <v>231</v>
      </c>
      <c r="J307" s="10" t="s">
        <v>20</v>
      </c>
      <c r="K307" s="126">
        <f>L307+L308</f>
        <v>755655.95</v>
      </c>
      <c r="L307" s="150">
        <v>655415.88</v>
      </c>
      <c r="M307" s="149" t="s">
        <v>5</v>
      </c>
      <c r="N307" s="10">
        <v>224</v>
      </c>
      <c r="O307" s="151">
        <v>45518</v>
      </c>
    </row>
    <row r="308" spans="3:15" ht="36.75" customHeight="1" x14ac:dyDescent="0.25">
      <c r="C308" s="95">
        <v>6</v>
      </c>
      <c r="D308" s="54"/>
      <c r="E308" s="51" t="s">
        <v>38</v>
      </c>
      <c r="F308" s="81"/>
      <c r="G308" s="149">
        <v>328166</v>
      </c>
      <c r="H308" s="149" t="s">
        <v>76</v>
      </c>
      <c r="I308" s="37"/>
      <c r="J308" s="10" t="s">
        <v>20</v>
      </c>
      <c r="K308" s="129"/>
      <c r="L308" s="150">
        <v>100240.07</v>
      </c>
      <c r="M308" s="9" t="s">
        <v>8</v>
      </c>
      <c r="N308" s="10">
        <v>225</v>
      </c>
      <c r="O308" s="151">
        <v>45883</v>
      </c>
    </row>
    <row r="309" spans="3:15" ht="42" customHeight="1" x14ac:dyDescent="0.25">
      <c r="C309" s="95">
        <v>2</v>
      </c>
      <c r="D309" s="125" t="s">
        <v>31</v>
      </c>
      <c r="E309" s="51" t="s">
        <v>19</v>
      </c>
      <c r="F309" s="79" t="s">
        <v>61</v>
      </c>
      <c r="G309" s="149">
        <v>318879</v>
      </c>
      <c r="H309" s="149" t="s">
        <v>114</v>
      </c>
      <c r="I309" s="152" t="s">
        <v>232</v>
      </c>
      <c r="J309" s="10" t="s">
        <v>20</v>
      </c>
      <c r="K309" s="126">
        <f>L309+L310+L311</f>
        <v>125477.56999999999</v>
      </c>
      <c r="L309" s="150">
        <v>3901.5</v>
      </c>
      <c r="M309" s="149" t="s">
        <v>5</v>
      </c>
      <c r="N309" s="10">
        <v>226</v>
      </c>
      <c r="O309" s="151">
        <v>45883</v>
      </c>
    </row>
    <row r="310" spans="3:15" ht="36" customHeight="1" x14ac:dyDescent="0.25">
      <c r="C310" s="79">
        <v>2</v>
      </c>
      <c r="D310" s="50" t="s">
        <v>31</v>
      </c>
      <c r="E310" s="51" t="s">
        <v>19</v>
      </c>
      <c r="F310" s="112"/>
      <c r="G310" s="149">
        <v>318879</v>
      </c>
      <c r="H310" s="149" t="s">
        <v>114</v>
      </c>
      <c r="I310" s="153"/>
      <c r="J310" s="10" t="s">
        <v>20</v>
      </c>
      <c r="K310" s="134"/>
      <c r="L310" s="150">
        <v>104931.09</v>
      </c>
      <c r="M310" s="149" t="s">
        <v>5</v>
      </c>
      <c r="N310" s="10">
        <v>227</v>
      </c>
      <c r="O310" s="151">
        <v>45883</v>
      </c>
    </row>
    <row r="311" spans="3:15" ht="46.5" customHeight="1" x14ac:dyDescent="0.25">
      <c r="C311" s="81"/>
      <c r="D311" s="54"/>
      <c r="E311" s="51" t="s">
        <v>19</v>
      </c>
      <c r="F311" s="81"/>
      <c r="G311" s="149">
        <v>318879</v>
      </c>
      <c r="H311" s="149" t="s">
        <v>114</v>
      </c>
      <c r="I311" s="154"/>
      <c r="J311" s="10" t="s">
        <v>20</v>
      </c>
      <c r="K311" s="129"/>
      <c r="L311" s="150">
        <v>16644.98</v>
      </c>
      <c r="M311" s="149" t="s">
        <v>8</v>
      </c>
      <c r="N311" s="10">
        <v>228</v>
      </c>
      <c r="O311" s="151">
        <v>45883</v>
      </c>
    </row>
    <row r="312" spans="3:15" ht="93" customHeight="1" x14ac:dyDescent="0.25">
      <c r="C312" s="95">
        <v>2</v>
      </c>
      <c r="D312" s="125" t="s">
        <v>31</v>
      </c>
      <c r="E312" s="51" t="s">
        <v>19</v>
      </c>
      <c r="F312" s="95" t="s">
        <v>61</v>
      </c>
      <c r="G312" s="9">
        <v>318761</v>
      </c>
      <c r="H312" s="149" t="s">
        <v>114</v>
      </c>
      <c r="I312" s="155" t="s">
        <v>245</v>
      </c>
      <c r="J312" s="10" t="s">
        <v>6</v>
      </c>
      <c r="K312" s="133">
        <f>L312</f>
        <v>1600000</v>
      </c>
      <c r="L312" s="150">
        <v>1600000</v>
      </c>
      <c r="M312" s="149" t="s">
        <v>5</v>
      </c>
      <c r="N312" s="10">
        <v>229</v>
      </c>
      <c r="O312" s="151">
        <v>45883</v>
      </c>
    </row>
    <row r="313" spans="3:15" ht="29.25" customHeight="1" x14ac:dyDescent="0.25">
      <c r="C313" s="95">
        <v>2</v>
      </c>
      <c r="D313" s="50" t="s">
        <v>31</v>
      </c>
      <c r="E313" s="51" t="s">
        <v>19</v>
      </c>
      <c r="F313" s="79" t="s">
        <v>61</v>
      </c>
      <c r="G313" s="9">
        <v>320435</v>
      </c>
      <c r="H313" s="156" t="s">
        <v>68</v>
      </c>
      <c r="I313" s="152" t="s">
        <v>233</v>
      </c>
      <c r="J313" s="10" t="s">
        <v>20</v>
      </c>
      <c r="K313" s="126">
        <f>L313+L314+L315</f>
        <v>275642.10000000003</v>
      </c>
      <c r="L313" s="150">
        <v>147679</v>
      </c>
      <c r="M313" s="149" t="s">
        <v>5</v>
      </c>
      <c r="N313" s="10">
        <v>230</v>
      </c>
      <c r="O313" s="151">
        <v>45883</v>
      </c>
    </row>
    <row r="314" spans="3:15" ht="28.5" customHeight="1" x14ac:dyDescent="0.25">
      <c r="C314" s="95">
        <v>2</v>
      </c>
      <c r="D314" s="65"/>
      <c r="E314" s="51" t="s">
        <v>19</v>
      </c>
      <c r="F314" s="112"/>
      <c r="G314" s="9">
        <v>320435</v>
      </c>
      <c r="H314" s="157"/>
      <c r="I314" s="153"/>
      <c r="J314" s="10" t="s">
        <v>20</v>
      </c>
      <c r="K314" s="134"/>
      <c r="L314" s="150">
        <v>91398.33</v>
      </c>
      <c r="M314" s="149" t="s">
        <v>5</v>
      </c>
      <c r="N314" s="10">
        <v>231</v>
      </c>
      <c r="O314" s="151">
        <v>45883</v>
      </c>
    </row>
    <row r="315" spans="3:15" ht="30" customHeight="1" x14ac:dyDescent="0.25">
      <c r="C315" s="95">
        <v>2</v>
      </c>
      <c r="D315" s="54"/>
      <c r="E315" s="51" t="s">
        <v>19</v>
      </c>
      <c r="F315" s="81"/>
      <c r="G315" s="9">
        <v>320435</v>
      </c>
      <c r="H315" s="158"/>
      <c r="I315" s="154"/>
      <c r="J315" s="10" t="s">
        <v>20</v>
      </c>
      <c r="K315" s="129"/>
      <c r="L315" s="150">
        <v>36564.769999999997</v>
      </c>
      <c r="M315" s="149" t="s">
        <v>8</v>
      </c>
      <c r="N315" s="10">
        <v>232</v>
      </c>
      <c r="O315" s="151">
        <v>45883</v>
      </c>
    </row>
    <row r="316" spans="3:15" ht="23.25" customHeight="1" x14ac:dyDescent="0.25">
      <c r="C316" s="95">
        <v>6</v>
      </c>
      <c r="D316" s="50" t="s">
        <v>50</v>
      </c>
      <c r="E316" s="51" t="s">
        <v>38</v>
      </c>
      <c r="F316" s="79" t="s">
        <v>62</v>
      </c>
      <c r="G316" s="9">
        <v>329870</v>
      </c>
      <c r="H316" s="156" t="s">
        <v>72</v>
      </c>
      <c r="I316" s="152" t="s">
        <v>234</v>
      </c>
      <c r="J316" s="10" t="s">
        <v>84</v>
      </c>
      <c r="K316" s="126">
        <f>L316+L317</f>
        <v>1646676.02</v>
      </c>
      <c r="L316" s="150">
        <v>1428239.41</v>
      </c>
      <c r="M316" s="9" t="s">
        <v>5</v>
      </c>
      <c r="N316" s="10">
        <v>233</v>
      </c>
      <c r="O316" s="151">
        <v>45883</v>
      </c>
    </row>
    <row r="317" spans="3:15" ht="27.75" customHeight="1" x14ac:dyDescent="0.25">
      <c r="C317" s="95">
        <v>6</v>
      </c>
      <c r="D317" s="54"/>
      <c r="E317" s="51" t="s">
        <v>38</v>
      </c>
      <c r="F317" s="81"/>
      <c r="G317" s="9">
        <v>329870</v>
      </c>
      <c r="H317" s="158"/>
      <c r="I317" s="154"/>
      <c r="J317" s="10" t="s">
        <v>84</v>
      </c>
      <c r="K317" s="129"/>
      <c r="L317" s="150">
        <v>218436.61</v>
      </c>
      <c r="M317" s="9" t="s">
        <v>8</v>
      </c>
      <c r="N317" s="10">
        <v>234</v>
      </c>
      <c r="O317" s="151">
        <v>45883</v>
      </c>
    </row>
    <row r="318" spans="3:15" ht="93.75" customHeight="1" x14ac:dyDescent="0.25">
      <c r="C318" s="95">
        <v>3</v>
      </c>
      <c r="D318" s="125" t="s">
        <v>47</v>
      </c>
      <c r="E318" s="51" t="s">
        <v>48</v>
      </c>
      <c r="F318" s="95" t="s">
        <v>49</v>
      </c>
      <c r="G318" s="9">
        <v>328257</v>
      </c>
      <c r="H318" s="149" t="s">
        <v>75</v>
      </c>
      <c r="I318" s="108" t="s">
        <v>126</v>
      </c>
      <c r="J318" s="10" t="s">
        <v>235</v>
      </c>
      <c r="K318" s="133">
        <f>L318</f>
        <v>21500000</v>
      </c>
      <c r="L318" s="150">
        <v>21500000</v>
      </c>
      <c r="M318" s="149" t="s">
        <v>5</v>
      </c>
      <c r="N318" s="12">
        <v>235</v>
      </c>
      <c r="O318" s="151">
        <v>45887</v>
      </c>
    </row>
    <row r="319" spans="3:15" ht="84" customHeight="1" x14ac:dyDescent="0.25">
      <c r="C319" s="95">
        <v>3</v>
      </c>
      <c r="D319" s="125" t="s">
        <v>47</v>
      </c>
      <c r="E319" s="51" t="s">
        <v>48</v>
      </c>
      <c r="F319" s="95" t="s">
        <v>49</v>
      </c>
      <c r="G319" s="9">
        <v>341875</v>
      </c>
      <c r="H319" s="149" t="s">
        <v>114</v>
      </c>
      <c r="I319" s="159" t="s">
        <v>237</v>
      </c>
      <c r="J319" s="10" t="s">
        <v>236</v>
      </c>
      <c r="K319" s="133">
        <f>L319</f>
        <v>36049098.32</v>
      </c>
      <c r="L319" s="150">
        <v>36049098.32</v>
      </c>
      <c r="M319" s="149" t="s">
        <v>5</v>
      </c>
      <c r="N319" s="12">
        <v>236</v>
      </c>
      <c r="O319" s="151">
        <v>45887</v>
      </c>
    </row>
    <row r="320" spans="3:15" ht="62.25" customHeight="1" x14ac:dyDescent="0.25">
      <c r="C320" s="95">
        <v>4</v>
      </c>
      <c r="D320" s="125" t="s">
        <v>32</v>
      </c>
      <c r="E320" s="51" t="s">
        <v>21</v>
      </c>
      <c r="F320" s="95" t="s">
        <v>37</v>
      </c>
      <c r="G320" s="9">
        <v>314685</v>
      </c>
      <c r="H320" s="149" t="s">
        <v>238</v>
      </c>
      <c r="I320" s="159" t="s">
        <v>239</v>
      </c>
      <c r="J320" s="10" t="s">
        <v>6</v>
      </c>
      <c r="K320" s="133">
        <f>L320</f>
        <v>10900000</v>
      </c>
      <c r="L320" s="150">
        <v>10900000</v>
      </c>
      <c r="M320" s="149" t="s">
        <v>5</v>
      </c>
      <c r="N320" s="12">
        <v>237</v>
      </c>
      <c r="O320" s="151">
        <v>45889</v>
      </c>
    </row>
    <row r="321" spans="3:15" ht="98.25" customHeight="1" x14ac:dyDescent="0.25">
      <c r="C321" s="160">
        <v>2</v>
      </c>
      <c r="D321" s="50" t="s">
        <v>31</v>
      </c>
      <c r="E321" s="51" t="s">
        <v>19</v>
      </c>
      <c r="F321" s="79" t="s">
        <v>61</v>
      </c>
      <c r="G321" s="9">
        <v>318903</v>
      </c>
      <c r="H321" s="149" t="s">
        <v>114</v>
      </c>
      <c r="I321" s="34" t="s">
        <v>240</v>
      </c>
      <c r="J321" s="10" t="s">
        <v>7</v>
      </c>
      <c r="K321" s="109">
        <f>L321+L322+L323</f>
        <v>265576.25</v>
      </c>
      <c r="L321" s="161">
        <v>8564.26</v>
      </c>
      <c r="M321" s="162" t="s">
        <v>5</v>
      </c>
      <c r="N321" s="163">
        <v>238</v>
      </c>
      <c r="O321" s="151">
        <v>45889</v>
      </c>
    </row>
    <row r="322" spans="3:15" ht="28.5" customHeight="1" x14ac:dyDescent="0.25">
      <c r="C322" s="164">
        <v>2</v>
      </c>
      <c r="D322" s="65"/>
      <c r="E322" s="51" t="s">
        <v>19</v>
      </c>
      <c r="F322" s="112"/>
      <c r="G322" s="9">
        <v>318903</v>
      </c>
      <c r="H322" s="149" t="s">
        <v>114</v>
      </c>
      <c r="I322" s="67"/>
      <c r="J322" s="10" t="s">
        <v>7</v>
      </c>
      <c r="K322" s="110"/>
      <c r="L322" s="161">
        <v>221782.51</v>
      </c>
      <c r="M322" s="162" t="s">
        <v>5</v>
      </c>
      <c r="N322" s="163">
        <v>239</v>
      </c>
      <c r="O322" s="151">
        <v>45889</v>
      </c>
    </row>
    <row r="323" spans="3:15" ht="36.75" customHeight="1" x14ac:dyDescent="0.25">
      <c r="C323" s="165">
        <v>2</v>
      </c>
      <c r="D323" s="54"/>
      <c r="E323" s="51" t="s">
        <v>19</v>
      </c>
      <c r="F323" s="81"/>
      <c r="G323" s="9">
        <v>318903</v>
      </c>
      <c r="H323" s="149" t="s">
        <v>114</v>
      </c>
      <c r="I323" s="37"/>
      <c r="J323" s="10" t="s">
        <v>7</v>
      </c>
      <c r="K323" s="111"/>
      <c r="L323" s="161">
        <v>35229.480000000003</v>
      </c>
      <c r="M323" s="162" t="s">
        <v>8</v>
      </c>
      <c r="N323" s="163">
        <v>240</v>
      </c>
      <c r="O323" s="151">
        <v>45889</v>
      </c>
    </row>
    <row r="324" spans="3:15" ht="42.75" customHeight="1" x14ac:dyDescent="0.25">
      <c r="C324" s="160">
        <v>2</v>
      </c>
      <c r="D324" s="50" t="s">
        <v>31</v>
      </c>
      <c r="E324" s="51" t="s">
        <v>19</v>
      </c>
      <c r="F324" s="79" t="s">
        <v>216</v>
      </c>
      <c r="G324" s="9">
        <v>319925</v>
      </c>
      <c r="H324" s="149" t="s">
        <v>77</v>
      </c>
      <c r="I324" s="34" t="s">
        <v>241</v>
      </c>
      <c r="J324" s="10" t="s">
        <v>7</v>
      </c>
      <c r="K324" s="109">
        <f>L324+L325+L326</f>
        <v>284525.23</v>
      </c>
      <c r="L324" s="161">
        <v>246074.04</v>
      </c>
      <c r="M324" s="162" t="s">
        <v>5</v>
      </c>
      <c r="N324" s="163">
        <v>241</v>
      </c>
      <c r="O324" s="151">
        <v>45889</v>
      </c>
    </row>
    <row r="325" spans="3:15" ht="28.5" customHeight="1" x14ac:dyDescent="0.25">
      <c r="C325" s="164">
        <v>2</v>
      </c>
      <c r="D325" s="65"/>
      <c r="E325" s="51" t="s">
        <v>19</v>
      </c>
      <c r="F325" s="112"/>
      <c r="G325" s="9">
        <v>319925</v>
      </c>
      <c r="H325" s="149" t="s">
        <v>77</v>
      </c>
      <c r="I325" s="67"/>
      <c r="J325" s="10" t="s">
        <v>7</v>
      </c>
      <c r="K325" s="110"/>
      <c r="L325" s="161">
        <v>708.05</v>
      </c>
      <c r="M325" s="162" t="s">
        <v>5</v>
      </c>
      <c r="N325" s="163">
        <v>242</v>
      </c>
      <c r="O325" s="151">
        <v>45889</v>
      </c>
    </row>
    <row r="326" spans="3:15" ht="30" customHeight="1" x14ac:dyDescent="0.25">
      <c r="C326" s="165">
        <v>2</v>
      </c>
      <c r="D326" s="54"/>
      <c r="E326" s="51" t="s">
        <v>19</v>
      </c>
      <c r="F326" s="81"/>
      <c r="G326" s="9">
        <v>319925</v>
      </c>
      <c r="H326" s="149" t="s">
        <v>77</v>
      </c>
      <c r="I326" s="37"/>
      <c r="J326" s="10" t="s">
        <v>7</v>
      </c>
      <c r="K326" s="111"/>
      <c r="L326" s="161">
        <v>37743.14</v>
      </c>
      <c r="M326" s="162" t="s">
        <v>8</v>
      </c>
      <c r="N326" s="163">
        <v>243</v>
      </c>
      <c r="O326" s="151">
        <v>45889</v>
      </c>
    </row>
    <row r="327" spans="3:15" ht="56.25" customHeight="1" x14ac:dyDescent="0.25">
      <c r="C327" s="160">
        <v>2</v>
      </c>
      <c r="D327" s="50" t="s">
        <v>31</v>
      </c>
      <c r="E327" s="51" t="s">
        <v>19</v>
      </c>
      <c r="F327" s="79" t="s">
        <v>216</v>
      </c>
      <c r="G327" s="9">
        <v>320425</v>
      </c>
      <c r="H327" s="149" t="s">
        <v>68</v>
      </c>
      <c r="I327" s="34" t="s">
        <v>242</v>
      </c>
      <c r="J327" s="10" t="s">
        <v>7</v>
      </c>
      <c r="K327" s="109">
        <f>L327+L328+L329</f>
        <v>290499.61</v>
      </c>
      <c r="L327" s="161">
        <v>159817</v>
      </c>
      <c r="M327" s="162" t="s">
        <v>5</v>
      </c>
      <c r="N327" s="163">
        <v>244</v>
      </c>
      <c r="O327" s="151">
        <v>45889</v>
      </c>
    </row>
    <row r="328" spans="3:15" ht="31.5" customHeight="1" x14ac:dyDescent="0.25">
      <c r="C328" s="164">
        <v>2</v>
      </c>
      <c r="D328" s="65"/>
      <c r="E328" s="51" t="s">
        <v>19</v>
      </c>
      <c r="F328" s="112"/>
      <c r="G328" s="9">
        <v>320425</v>
      </c>
      <c r="H328" s="149" t="s">
        <v>68</v>
      </c>
      <c r="I328" s="67"/>
      <c r="J328" s="10" t="s">
        <v>7</v>
      </c>
      <c r="K328" s="110"/>
      <c r="L328" s="161">
        <v>92146.94</v>
      </c>
      <c r="M328" s="162" t="s">
        <v>5</v>
      </c>
      <c r="N328" s="163">
        <v>245</v>
      </c>
      <c r="O328" s="151">
        <v>45889</v>
      </c>
    </row>
    <row r="329" spans="3:15" ht="33" customHeight="1" x14ac:dyDescent="0.25">
      <c r="C329" s="165">
        <v>2</v>
      </c>
      <c r="D329" s="54"/>
      <c r="E329" s="51" t="s">
        <v>19</v>
      </c>
      <c r="F329" s="81"/>
      <c r="G329" s="9">
        <v>320425</v>
      </c>
      <c r="H329" s="149" t="s">
        <v>68</v>
      </c>
      <c r="I329" s="37"/>
      <c r="J329" s="10" t="s">
        <v>7</v>
      </c>
      <c r="K329" s="111"/>
      <c r="L329" s="161">
        <v>38535.67</v>
      </c>
      <c r="M329" s="162" t="s">
        <v>8</v>
      </c>
      <c r="N329" s="163">
        <v>246</v>
      </c>
      <c r="O329" s="151">
        <v>45889</v>
      </c>
    </row>
    <row r="330" spans="3:15" ht="49.5" customHeight="1" x14ac:dyDescent="0.25">
      <c r="C330" s="95">
        <v>6</v>
      </c>
      <c r="D330" s="125" t="s">
        <v>50</v>
      </c>
      <c r="E330" s="51" t="s">
        <v>38</v>
      </c>
      <c r="F330" s="95" t="s">
        <v>62</v>
      </c>
      <c r="G330" s="9">
        <v>329636</v>
      </c>
      <c r="H330" s="149" t="s">
        <v>73</v>
      </c>
      <c r="I330" s="159" t="s">
        <v>145</v>
      </c>
      <c r="J330" s="10" t="s">
        <v>9</v>
      </c>
      <c r="K330" s="166">
        <f>L330</f>
        <v>1870000</v>
      </c>
      <c r="L330" s="161">
        <v>1870000</v>
      </c>
      <c r="M330" s="162" t="s">
        <v>5</v>
      </c>
      <c r="N330" s="163">
        <v>247</v>
      </c>
      <c r="O330" s="151">
        <v>45889</v>
      </c>
    </row>
    <row r="331" spans="3:15" ht="49.5" customHeight="1" x14ac:dyDescent="0.25">
      <c r="C331" s="70">
        <v>2</v>
      </c>
      <c r="D331" s="50" t="s">
        <v>31</v>
      </c>
      <c r="E331" s="51" t="s">
        <v>19</v>
      </c>
      <c r="F331" s="79" t="s">
        <v>216</v>
      </c>
      <c r="G331" s="9">
        <v>318963</v>
      </c>
      <c r="H331" s="149" t="s">
        <v>114</v>
      </c>
      <c r="I331" s="167" t="s">
        <v>243</v>
      </c>
      <c r="J331" s="10" t="s">
        <v>7</v>
      </c>
      <c r="K331" s="109">
        <f>L331+L332+L333</f>
        <v>212763.24000000002</v>
      </c>
      <c r="L331" s="161">
        <v>6978.39</v>
      </c>
      <c r="M331" s="162" t="s">
        <v>5</v>
      </c>
      <c r="N331" s="163">
        <v>248</v>
      </c>
      <c r="O331" s="151">
        <v>45891</v>
      </c>
    </row>
    <row r="332" spans="3:15" ht="49.5" customHeight="1" x14ac:dyDescent="0.25">
      <c r="C332" s="70">
        <v>2</v>
      </c>
      <c r="D332" s="65"/>
      <c r="E332" s="51" t="s">
        <v>19</v>
      </c>
      <c r="F332" s="112"/>
      <c r="G332" s="9">
        <v>318963</v>
      </c>
      <c r="H332" s="149" t="s">
        <v>114</v>
      </c>
      <c r="I332" s="168"/>
      <c r="J332" s="10" t="s">
        <v>7</v>
      </c>
      <c r="K332" s="110"/>
      <c r="L332" s="161">
        <v>177561.16</v>
      </c>
      <c r="M332" s="162" t="s">
        <v>5</v>
      </c>
      <c r="N332" s="163">
        <v>249</v>
      </c>
      <c r="O332" s="151">
        <v>45891</v>
      </c>
    </row>
    <row r="333" spans="3:15" ht="49.5" customHeight="1" x14ac:dyDescent="0.25">
      <c r="C333" s="70">
        <v>2</v>
      </c>
      <c r="D333" s="54"/>
      <c r="E333" s="51" t="s">
        <v>19</v>
      </c>
      <c r="F333" s="81"/>
      <c r="G333" s="9">
        <v>318963</v>
      </c>
      <c r="H333" s="149" t="s">
        <v>114</v>
      </c>
      <c r="I333" s="169"/>
      <c r="J333" s="10" t="s">
        <v>7</v>
      </c>
      <c r="K333" s="111"/>
      <c r="L333" s="161">
        <v>28223.69</v>
      </c>
      <c r="M333" s="162" t="s">
        <v>8</v>
      </c>
      <c r="N333" s="163">
        <v>250</v>
      </c>
      <c r="O333" s="151">
        <v>45891</v>
      </c>
    </row>
    <row r="334" spans="3:15" ht="49.5" customHeight="1" x14ac:dyDescent="0.25">
      <c r="C334" s="95">
        <v>6</v>
      </c>
      <c r="D334" s="125" t="s">
        <v>50</v>
      </c>
      <c r="E334" s="51" t="s">
        <v>38</v>
      </c>
      <c r="F334" s="95" t="s">
        <v>62</v>
      </c>
      <c r="G334" s="9">
        <v>328405</v>
      </c>
      <c r="H334" s="29" t="s">
        <v>92</v>
      </c>
      <c r="I334" s="29" t="s">
        <v>139</v>
      </c>
      <c r="J334" s="10" t="s">
        <v>7</v>
      </c>
      <c r="K334" s="166">
        <f>L334</f>
        <v>111898.49</v>
      </c>
      <c r="L334" s="161">
        <v>111898.49</v>
      </c>
      <c r="M334" s="162" t="s">
        <v>8</v>
      </c>
      <c r="N334" s="163">
        <v>251</v>
      </c>
      <c r="O334" s="151">
        <v>45891</v>
      </c>
    </row>
    <row r="335" spans="3:15" ht="49.5" customHeight="1" x14ac:dyDescent="0.25">
      <c r="C335" s="95">
        <v>2</v>
      </c>
      <c r="D335" s="50" t="s">
        <v>31</v>
      </c>
      <c r="E335" s="51" t="s">
        <v>19</v>
      </c>
      <c r="F335" s="79" t="s">
        <v>216</v>
      </c>
      <c r="G335" s="9">
        <v>305708</v>
      </c>
      <c r="H335" s="70" t="s">
        <v>90</v>
      </c>
      <c r="I335" s="34" t="s">
        <v>190</v>
      </c>
      <c r="J335" s="10" t="s">
        <v>244</v>
      </c>
      <c r="K335" s="109">
        <f>L335+L336</f>
        <v>17332.239999999998</v>
      </c>
      <c r="L335" s="161">
        <v>15033.07</v>
      </c>
      <c r="M335" s="162" t="s">
        <v>5</v>
      </c>
      <c r="N335" s="163">
        <v>252</v>
      </c>
      <c r="O335" s="151">
        <v>45896</v>
      </c>
    </row>
    <row r="336" spans="3:15" ht="49.5" customHeight="1" x14ac:dyDescent="0.25">
      <c r="C336" s="95">
        <v>2</v>
      </c>
      <c r="D336" s="54"/>
      <c r="E336" s="51" t="s">
        <v>19</v>
      </c>
      <c r="F336" s="81"/>
      <c r="G336" s="9">
        <v>305708</v>
      </c>
      <c r="H336" s="70" t="s">
        <v>90</v>
      </c>
      <c r="I336" s="37"/>
      <c r="J336" s="10" t="s">
        <v>244</v>
      </c>
      <c r="K336" s="111"/>
      <c r="L336" s="161">
        <v>2299.17</v>
      </c>
      <c r="M336" s="162" t="s">
        <v>8</v>
      </c>
      <c r="N336" s="163">
        <v>253</v>
      </c>
      <c r="O336" s="151">
        <v>45896</v>
      </c>
    </row>
    <row r="337" spans="3:15" ht="49.5" customHeight="1" x14ac:dyDescent="0.25">
      <c r="C337" s="95">
        <v>2</v>
      </c>
      <c r="D337" s="50" t="s">
        <v>31</v>
      </c>
      <c r="E337" s="51" t="s">
        <v>19</v>
      </c>
      <c r="F337" s="79" t="s">
        <v>216</v>
      </c>
      <c r="G337" s="9">
        <v>318761</v>
      </c>
      <c r="H337" s="29" t="s">
        <v>114</v>
      </c>
      <c r="I337" s="114" t="s">
        <v>166</v>
      </c>
      <c r="J337" s="10" t="s">
        <v>10</v>
      </c>
      <c r="K337" s="109">
        <f>L337+L338</f>
        <v>12146.68</v>
      </c>
      <c r="L337" s="161">
        <v>10535.39</v>
      </c>
      <c r="M337" s="162" t="s">
        <v>5</v>
      </c>
      <c r="N337" s="163">
        <v>254</v>
      </c>
      <c r="O337" s="151">
        <v>45896</v>
      </c>
    </row>
    <row r="338" spans="3:15" ht="57.75" customHeight="1" x14ac:dyDescent="0.25">
      <c r="C338" s="95">
        <v>2</v>
      </c>
      <c r="D338" s="54"/>
      <c r="E338" s="51" t="s">
        <v>19</v>
      </c>
      <c r="F338" s="81"/>
      <c r="G338" s="9">
        <v>318761</v>
      </c>
      <c r="H338" s="29" t="s">
        <v>114</v>
      </c>
      <c r="I338" s="114"/>
      <c r="J338" s="10" t="s">
        <v>10</v>
      </c>
      <c r="K338" s="111"/>
      <c r="L338" s="161">
        <v>1611.29</v>
      </c>
      <c r="M338" s="162" t="s">
        <v>8</v>
      </c>
      <c r="N338" s="163">
        <v>255</v>
      </c>
      <c r="O338" s="151">
        <v>45896</v>
      </c>
    </row>
    <row r="339" spans="3:15" ht="49.5" customHeight="1" x14ac:dyDescent="0.25">
      <c r="C339" s="95">
        <v>7</v>
      </c>
      <c r="D339" s="50" t="s">
        <v>30</v>
      </c>
      <c r="E339" s="51" t="s">
        <v>64</v>
      </c>
      <c r="F339" s="79" t="s">
        <v>30</v>
      </c>
      <c r="G339" s="170">
        <v>338556</v>
      </c>
      <c r="H339" s="34" t="s">
        <v>4</v>
      </c>
      <c r="I339" s="34" t="s">
        <v>148</v>
      </c>
      <c r="J339" s="10" t="s">
        <v>244</v>
      </c>
      <c r="K339" s="109">
        <f>L339+L340</f>
        <v>900928.74</v>
      </c>
      <c r="L339" s="161">
        <v>14686.98</v>
      </c>
      <c r="M339" s="162" t="s">
        <v>5</v>
      </c>
      <c r="N339" s="163">
        <v>256</v>
      </c>
      <c r="O339" s="151">
        <v>45905</v>
      </c>
    </row>
    <row r="340" spans="3:15" ht="49.5" customHeight="1" x14ac:dyDescent="0.25">
      <c r="C340" s="95">
        <v>7</v>
      </c>
      <c r="D340" s="54"/>
      <c r="E340" s="51" t="s">
        <v>64</v>
      </c>
      <c r="F340" s="81"/>
      <c r="G340" s="170">
        <v>338556</v>
      </c>
      <c r="H340" s="37"/>
      <c r="I340" s="37"/>
      <c r="J340" s="10" t="s">
        <v>244</v>
      </c>
      <c r="K340" s="111"/>
      <c r="L340" s="161">
        <v>886241.76</v>
      </c>
      <c r="M340" s="162" t="s">
        <v>8</v>
      </c>
      <c r="N340" s="163">
        <v>257</v>
      </c>
      <c r="O340" s="151">
        <v>45905</v>
      </c>
    </row>
    <row r="341" spans="3:15" ht="117.75" customHeight="1" x14ac:dyDescent="0.25">
      <c r="C341" s="95">
        <v>2</v>
      </c>
      <c r="D341" s="125" t="s">
        <v>31</v>
      </c>
      <c r="E341" s="51" t="s">
        <v>19</v>
      </c>
      <c r="F341" s="95" t="s">
        <v>216</v>
      </c>
      <c r="G341" s="170">
        <v>318092</v>
      </c>
      <c r="H341" s="149" t="s">
        <v>248</v>
      </c>
      <c r="I341" s="29" t="s">
        <v>247</v>
      </c>
      <c r="J341" s="10" t="s">
        <v>20</v>
      </c>
      <c r="K341" s="166">
        <f>L341</f>
        <v>40460</v>
      </c>
      <c r="L341" s="161">
        <v>40460</v>
      </c>
      <c r="M341" s="162" t="s">
        <v>5</v>
      </c>
      <c r="N341" s="163">
        <v>258</v>
      </c>
      <c r="O341" s="151">
        <v>45905</v>
      </c>
    </row>
    <row r="342" spans="3:15" ht="49.5" customHeight="1" x14ac:dyDescent="0.25">
      <c r="C342" s="95">
        <v>2</v>
      </c>
      <c r="D342" s="82" t="s">
        <v>31</v>
      </c>
      <c r="E342" s="51" t="s">
        <v>19</v>
      </c>
      <c r="F342" s="79" t="s">
        <v>43</v>
      </c>
      <c r="G342" s="170">
        <v>305708</v>
      </c>
      <c r="H342" s="79" t="s">
        <v>90</v>
      </c>
      <c r="I342" s="34" t="s">
        <v>190</v>
      </c>
      <c r="J342" s="10" t="s">
        <v>246</v>
      </c>
      <c r="K342" s="109">
        <f>L342+L343</f>
        <v>1187469.8</v>
      </c>
      <c r="L342" s="161">
        <v>1029948.29</v>
      </c>
      <c r="M342" s="162" t="s">
        <v>5</v>
      </c>
      <c r="N342" s="163">
        <v>259</v>
      </c>
      <c r="O342" s="151">
        <v>45905</v>
      </c>
    </row>
    <row r="343" spans="3:15" ht="49.5" customHeight="1" x14ac:dyDescent="0.25">
      <c r="C343" s="95">
        <v>2</v>
      </c>
      <c r="D343" s="54"/>
      <c r="E343" s="51" t="s">
        <v>19</v>
      </c>
      <c r="F343" s="81"/>
      <c r="G343" s="170">
        <v>305708</v>
      </c>
      <c r="H343" s="81"/>
      <c r="I343" s="37"/>
      <c r="J343" s="10" t="s">
        <v>246</v>
      </c>
      <c r="K343" s="111"/>
      <c r="L343" s="161">
        <v>157521.51</v>
      </c>
      <c r="M343" s="162" t="s">
        <v>8</v>
      </c>
      <c r="N343" s="163">
        <v>260</v>
      </c>
      <c r="O343" s="151">
        <v>45905</v>
      </c>
    </row>
    <row r="344" spans="3:15" ht="49.5" customHeight="1" x14ac:dyDescent="0.25">
      <c r="C344" s="95">
        <v>6</v>
      </c>
      <c r="D344" s="51" t="s">
        <v>50</v>
      </c>
      <c r="E344" s="51" t="s">
        <v>38</v>
      </c>
      <c r="F344" s="95" t="s">
        <v>62</v>
      </c>
      <c r="G344" s="170">
        <v>328141</v>
      </c>
      <c r="H344" s="29" t="s">
        <v>60</v>
      </c>
      <c r="I344" s="29" t="s">
        <v>194</v>
      </c>
      <c r="J344" s="10" t="s">
        <v>83</v>
      </c>
      <c r="K344" s="166">
        <f>L344</f>
        <v>141956.72</v>
      </c>
      <c r="L344" s="161">
        <v>141956.72</v>
      </c>
      <c r="M344" s="162" t="s">
        <v>8</v>
      </c>
      <c r="N344" s="163">
        <v>261</v>
      </c>
      <c r="O344" s="151">
        <v>45905</v>
      </c>
    </row>
    <row r="345" spans="3:15" ht="60.75" customHeight="1" x14ac:dyDescent="0.25">
      <c r="C345" s="70">
        <v>6</v>
      </c>
      <c r="D345" s="51" t="s">
        <v>50</v>
      </c>
      <c r="E345" s="51" t="s">
        <v>38</v>
      </c>
      <c r="F345" s="59" t="s">
        <v>62</v>
      </c>
      <c r="G345" s="70">
        <v>328455</v>
      </c>
      <c r="H345" s="29" t="s">
        <v>249</v>
      </c>
      <c r="I345" s="29" t="s">
        <v>213</v>
      </c>
      <c r="J345" s="10" t="s">
        <v>10</v>
      </c>
      <c r="K345" s="166">
        <v>196807.46</v>
      </c>
      <c r="L345" s="166">
        <v>196807.46</v>
      </c>
      <c r="M345" s="162" t="s">
        <v>8</v>
      </c>
      <c r="N345" s="163">
        <v>263</v>
      </c>
      <c r="O345" s="151">
        <v>45912</v>
      </c>
    </row>
    <row r="346" spans="3:15" ht="60.75" customHeight="1" x14ac:dyDescent="0.25">
      <c r="C346" s="70">
        <v>6</v>
      </c>
      <c r="D346" s="51" t="s">
        <v>50</v>
      </c>
      <c r="E346" s="51" t="s">
        <v>38</v>
      </c>
      <c r="F346" s="59" t="s">
        <v>62</v>
      </c>
      <c r="G346" s="170">
        <v>328455</v>
      </c>
      <c r="H346" s="29" t="s">
        <v>249</v>
      </c>
      <c r="I346" s="29" t="s">
        <v>213</v>
      </c>
      <c r="J346" s="10" t="s">
        <v>103</v>
      </c>
      <c r="K346" s="166">
        <v>2036651.68</v>
      </c>
      <c r="L346" s="166">
        <v>2036651.68</v>
      </c>
      <c r="M346" s="162" t="s">
        <v>5</v>
      </c>
      <c r="N346" s="163">
        <v>264</v>
      </c>
      <c r="O346" s="151">
        <v>45912</v>
      </c>
    </row>
    <row r="347" spans="3:15" ht="102" customHeight="1" x14ac:dyDescent="0.25">
      <c r="C347" s="95">
        <v>2</v>
      </c>
      <c r="D347" s="125" t="s">
        <v>31</v>
      </c>
      <c r="E347" s="51" t="s">
        <v>19</v>
      </c>
      <c r="F347" s="107" t="s">
        <v>43</v>
      </c>
      <c r="G347" s="170">
        <v>305708</v>
      </c>
      <c r="H347" s="29" t="s">
        <v>57</v>
      </c>
      <c r="I347" s="144" t="s">
        <v>190</v>
      </c>
      <c r="J347" s="10" t="s">
        <v>28</v>
      </c>
      <c r="K347" s="166">
        <f>L347</f>
        <v>1213104.97</v>
      </c>
      <c r="L347" s="161">
        <v>1213104.97</v>
      </c>
      <c r="M347" s="162" t="s">
        <v>5</v>
      </c>
      <c r="N347" s="163">
        <v>265</v>
      </c>
      <c r="O347" s="151">
        <v>45912</v>
      </c>
    </row>
    <row r="348" spans="3:15" ht="64.5" customHeight="1" x14ac:dyDescent="0.25">
      <c r="C348" s="95">
        <v>2</v>
      </c>
      <c r="D348" s="50" t="s">
        <v>31</v>
      </c>
      <c r="E348" s="51" t="s">
        <v>19</v>
      </c>
      <c r="F348" s="52" t="s">
        <v>43</v>
      </c>
      <c r="G348" s="170">
        <v>305708</v>
      </c>
      <c r="H348" s="29" t="s">
        <v>57</v>
      </c>
      <c r="I348" s="114" t="s">
        <v>190</v>
      </c>
      <c r="J348" s="10" t="s">
        <v>250</v>
      </c>
      <c r="K348" s="166">
        <f>L348</f>
        <v>176473.34</v>
      </c>
      <c r="L348" s="161">
        <v>176473.34</v>
      </c>
      <c r="M348" s="162" t="s">
        <v>5</v>
      </c>
      <c r="N348" s="163">
        <v>266</v>
      </c>
      <c r="O348" s="151">
        <v>45912</v>
      </c>
    </row>
    <row r="349" spans="3:15" ht="70.5" customHeight="1" x14ac:dyDescent="0.25">
      <c r="C349" s="95">
        <v>2</v>
      </c>
      <c r="D349" s="54"/>
      <c r="E349" s="51" t="s">
        <v>19</v>
      </c>
      <c r="F349" s="66"/>
      <c r="G349" s="170">
        <v>305708</v>
      </c>
      <c r="H349" s="29" t="s">
        <v>57</v>
      </c>
      <c r="I349" s="114"/>
      <c r="J349" s="10" t="s">
        <v>250</v>
      </c>
      <c r="K349" s="166">
        <f>L349</f>
        <v>26990.04</v>
      </c>
      <c r="L349" s="161">
        <v>26990.04</v>
      </c>
      <c r="M349" s="162" t="s">
        <v>8</v>
      </c>
      <c r="N349" s="163">
        <v>267</v>
      </c>
      <c r="O349" s="151">
        <v>45912</v>
      </c>
    </row>
    <row r="350" spans="3:15" ht="101.25" customHeight="1" x14ac:dyDescent="0.25">
      <c r="C350" s="95">
        <v>2</v>
      </c>
      <c r="D350" s="125" t="s">
        <v>31</v>
      </c>
      <c r="E350" s="51" t="s">
        <v>19</v>
      </c>
      <c r="F350" s="70" t="s">
        <v>216</v>
      </c>
      <c r="G350" s="170">
        <v>318878</v>
      </c>
      <c r="H350" s="144" t="s">
        <v>104</v>
      </c>
      <c r="I350" s="144" t="s">
        <v>157</v>
      </c>
      <c r="J350" s="10" t="s">
        <v>28</v>
      </c>
      <c r="K350" s="166">
        <f>L350</f>
        <v>900000</v>
      </c>
      <c r="L350" s="161">
        <v>900000</v>
      </c>
      <c r="M350" s="162" t="s">
        <v>5</v>
      </c>
      <c r="N350" s="163">
        <v>268</v>
      </c>
      <c r="O350" s="151">
        <v>45912</v>
      </c>
    </row>
    <row r="351" spans="3:15" ht="85.5" customHeight="1" x14ac:dyDescent="0.25">
      <c r="C351" s="70">
        <v>3</v>
      </c>
      <c r="D351" s="51" t="s">
        <v>47</v>
      </c>
      <c r="E351" s="51" t="s">
        <v>48</v>
      </c>
      <c r="F351" s="95" t="s">
        <v>49</v>
      </c>
      <c r="G351" s="170">
        <v>334039</v>
      </c>
      <c r="H351" s="29" t="s">
        <v>60</v>
      </c>
      <c r="I351" s="29" t="s">
        <v>130</v>
      </c>
      <c r="J351" s="10" t="s">
        <v>20</v>
      </c>
      <c r="K351" s="166">
        <f>L351</f>
        <v>2431301.54</v>
      </c>
      <c r="L351" s="161">
        <v>2431301.54</v>
      </c>
      <c r="M351" s="162" t="s">
        <v>8</v>
      </c>
      <c r="N351" s="163">
        <v>269</v>
      </c>
      <c r="O351" s="151">
        <v>45912</v>
      </c>
    </row>
    <row r="352" spans="3:15" ht="57.75" customHeight="1" x14ac:dyDescent="0.25">
      <c r="C352" s="95">
        <v>2</v>
      </c>
      <c r="D352" s="50" t="s">
        <v>31</v>
      </c>
      <c r="E352" s="51" t="s">
        <v>19</v>
      </c>
      <c r="F352" s="171" t="s">
        <v>43</v>
      </c>
      <c r="G352" s="170">
        <v>305708</v>
      </c>
      <c r="H352" s="29" t="s">
        <v>57</v>
      </c>
      <c r="I352" s="114" t="s">
        <v>190</v>
      </c>
      <c r="J352" s="10" t="s">
        <v>253</v>
      </c>
      <c r="K352" s="109">
        <f>L352+L353</f>
        <v>196063.77</v>
      </c>
      <c r="L352" s="150">
        <v>170055.31</v>
      </c>
      <c r="M352" s="162" t="s">
        <v>5</v>
      </c>
      <c r="N352" s="12">
        <v>270</v>
      </c>
      <c r="O352" s="151">
        <v>45916</v>
      </c>
    </row>
    <row r="353" spans="3:15" ht="50.25" customHeight="1" x14ac:dyDescent="0.25">
      <c r="C353" s="95">
        <v>2</v>
      </c>
      <c r="D353" s="54"/>
      <c r="E353" s="51" t="s">
        <v>19</v>
      </c>
      <c r="F353" s="171"/>
      <c r="G353" s="170">
        <v>305708</v>
      </c>
      <c r="H353" s="29" t="s">
        <v>57</v>
      </c>
      <c r="I353" s="114"/>
      <c r="J353" s="10" t="s">
        <v>253</v>
      </c>
      <c r="K353" s="111"/>
      <c r="L353" s="150">
        <v>26008.46</v>
      </c>
      <c r="M353" s="162" t="s">
        <v>8</v>
      </c>
      <c r="N353" s="12">
        <v>271</v>
      </c>
      <c r="O353" s="151">
        <v>45916</v>
      </c>
    </row>
    <row r="354" spans="3:15" ht="51" customHeight="1" x14ac:dyDescent="0.25">
      <c r="C354" s="70">
        <v>3</v>
      </c>
      <c r="D354" s="50" t="s">
        <v>47</v>
      </c>
      <c r="E354" s="58" t="s">
        <v>48</v>
      </c>
      <c r="F354" s="79" t="s">
        <v>49</v>
      </c>
      <c r="G354" s="104">
        <v>328124</v>
      </c>
      <c r="H354" s="29" t="s">
        <v>77</v>
      </c>
      <c r="I354" s="34" t="s">
        <v>162</v>
      </c>
      <c r="J354" s="10" t="s">
        <v>20</v>
      </c>
      <c r="K354" s="109">
        <f>L354+L355</f>
        <v>265457.17000000004</v>
      </c>
      <c r="L354" s="150">
        <v>91464.13</v>
      </c>
      <c r="M354" s="162" t="s">
        <v>5</v>
      </c>
      <c r="N354" s="163">
        <v>272</v>
      </c>
      <c r="O354" s="151">
        <v>45916</v>
      </c>
    </row>
    <row r="355" spans="3:15" ht="58.5" customHeight="1" x14ac:dyDescent="0.25">
      <c r="C355" s="95">
        <v>3</v>
      </c>
      <c r="D355" s="54"/>
      <c r="E355" s="51" t="s">
        <v>48</v>
      </c>
      <c r="F355" s="81"/>
      <c r="G355" s="170">
        <v>328124</v>
      </c>
      <c r="H355" s="29" t="s">
        <v>77</v>
      </c>
      <c r="I355" s="37"/>
      <c r="J355" s="10" t="s">
        <v>20</v>
      </c>
      <c r="K355" s="111"/>
      <c r="L355" s="150">
        <v>173993.04</v>
      </c>
      <c r="M355" s="162" t="s">
        <v>8</v>
      </c>
      <c r="N355" s="163">
        <v>273</v>
      </c>
      <c r="O355" s="151">
        <v>45916</v>
      </c>
    </row>
    <row r="356" spans="3:15" ht="85.5" customHeight="1" x14ac:dyDescent="0.25">
      <c r="C356" s="95">
        <v>3</v>
      </c>
      <c r="D356" s="51" t="s">
        <v>47</v>
      </c>
      <c r="E356" s="51" t="s">
        <v>48</v>
      </c>
      <c r="F356" s="95" t="s">
        <v>49</v>
      </c>
      <c r="G356" s="170">
        <v>328124</v>
      </c>
      <c r="H356" s="108" t="s">
        <v>77</v>
      </c>
      <c r="I356" s="108" t="s">
        <v>162</v>
      </c>
      <c r="J356" s="10" t="s">
        <v>56</v>
      </c>
      <c r="K356" s="166">
        <f>L356</f>
        <v>1046182.75</v>
      </c>
      <c r="L356" s="150">
        <v>1046182.75</v>
      </c>
      <c r="M356" s="162" t="s">
        <v>5</v>
      </c>
      <c r="N356" s="163">
        <v>274</v>
      </c>
      <c r="O356" s="151">
        <v>45916</v>
      </c>
    </row>
    <row r="357" spans="3:15" ht="102.75" customHeight="1" x14ac:dyDescent="0.25">
      <c r="C357" s="95">
        <v>2</v>
      </c>
      <c r="D357" s="51" t="s">
        <v>31</v>
      </c>
      <c r="E357" s="51" t="s">
        <v>19</v>
      </c>
      <c r="F357" s="95" t="s">
        <v>216</v>
      </c>
      <c r="G357" s="170">
        <v>319680</v>
      </c>
      <c r="H357" s="149" t="s">
        <v>251</v>
      </c>
      <c r="I357" s="108" t="s">
        <v>254</v>
      </c>
      <c r="J357" s="10" t="s">
        <v>28</v>
      </c>
      <c r="K357" s="166">
        <f>L357</f>
        <v>1775000</v>
      </c>
      <c r="L357" s="150">
        <v>1775000</v>
      </c>
      <c r="M357" s="162" t="s">
        <v>5</v>
      </c>
      <c r="N357" s="163">
        <v>275</v>
      </c>
      <c r="O357" s="151">
        <v>45916</v>
      </c>
    </row>
    <row r="358" spans="3:15" ht="55.5" customHeight="1" x14ac:dyDescent="0.25">
      <c r="C358" s="95">
        <v>1</v>
      </c>
      <c r="D358" s="51" t="s">
        <v>220</v>
      </c>
      <c r="E358" s="51" t="s">
        <v>255</v>
      </c>
      <c r="F358" s="95" t="s">
        <v>256</v>
      </c>
      <c r="G358" s="170">
        <v>351852</v>
      </c>
      <c r="H358" s="108" t="s">
        <v>258</v>
      </c>
      <c r="I358" s="108" t="s">
        <v>259</v>
      </c>
      <c r="J358" s="172" t="s">
        <v>252</v>
      </c>
      <c r="K358" s="109">
        <f>L358+L359</f>
        <v>89675293</v>
      </c>
      <c r="L358" s="150">
        <v>76224000</v>
      </c>
      <c r="M358" s="162" t="s">
        <v>5</v>
      </c>
      <c r="N358" s="163">
        <v>276</v>
      </c>
      <c r="O358" s="151">
        <v>45917</v>
      </c>
    </row>
    <row r="359" spans="3:15" ht="54.75" customHeight="1" x14ac:dyDescent="0.25">
      <c r="C359" s="95">
        <v>1</v>
      </c>
      <c r="D359" s="51" t="s">
        <v>220</v>
      </c>
      <c r="E359" s="51" t="s">
        <v>255</v>
      </c>
      <c r="F359" s="95" t="s">
        <v>257</v>
      </c>
      <c r="G359" s="170">
        <v>351852</v>
      </c>
      <c r="H359" s="108" t="s">
        <v>258</v>
      </c>
      <c r="I359" s="108" t="s">
        <v>259</v>
      </c>
      <c r="J359" s="172" t="s">
        <v>252</v>
      </c>
      <c r="K359" s="111"/>
      <c r="L359" s="150">
        <v>13451293</v>
      </c>
      <c r="M359" s="162" t="s">
        <v>8</v>
      </c>
      <c r="N359" s="163">
        <v>277</v>
      </c>
      <c r="O359" s="151">
        <v>45917</v>
      </c>
    </row>
    <row r="360" spans="3:15" ht="52.5" customHeight="1" x14ac:dyDescent="0.25">
      <c r="C360" s="95">
        <v>7</v>
      </c>
      <c r="D360" s="51" t="s">
        <v>30</v>
      </c>
      <c r="E360" s="51" t="s">
        <v>64</v>
      </c>
      <c r="F360" s="95" t="s">
        <v>30</v>
      </c>
      <c r="G360" s="149">
        <v>338556</v>
      </c>
      <c r="H360" s="149" t="s">
        <v>4</v>
      </c>
      <c r="I360" s="108" t="s">
        <v>148</v>
      </c>
      <c r="J360" s="10" t="s">
        <v>11</v>
      </c>
      <c r="K360" s="166">
        <f>L360</f>
        <v>9861990.9299999997</v>
      </c>
      <c r="L360" s="150">
        <v>9861990.9299999997</v>
      </c>
      <c r="M360" s="9" t="s">
        <v>5</v>
      </c>
      <c r="N360" s="12">
        <v>278</v>
      </c>
      <c r="O360" s="151">
        <v>45918</v>
      </c>
    </row>
    <row r="361" spans="3:15" ht="33.75" customHeight="1" x14ac:dyDescent="0.25">
      <c r="C361" s="95">
        <v>2</v>
      </c>
      <c r="D361" s="50" t="s">
        <v>31</v>
      </c>
      <c r="E361" s="51" t="s">
        <v>19</v>
      </c>
      <c r="F361" s="79" t="s">
        <v>43</v>
      </c>
      <c r="G361" s="9">
        <v>318461</v>
      </c>
      <c r="H361" s="149" t="s">
        <v>94</v>
      </c>
      <c r="I361" s="34" t="s">
        <v>123</v>
      </c>
      <c r="J361" s="10" t="s">
        <v>225</v>
      </c>
      <c r="K361" s="109">
        <f>L361+L362+L363</f>
        <v>155522.5</v>
      </c>
      <c r="L361" s="150">
        <v>6560.3</v>
      </c>
      <c r="M361" s="173" t="s">
        <v>5</v>
      </c>
      <c r="N361" s="12">
        <v>279</v>
      </c>
      <c r="O361" s="151">
        <v>45918</v>
      </c>
    </row>
    <row r="362" spans="3:15" ht="24" customHeight="1" x14ac:dyDescent="0.25">
      <c r="C362" s="95">
        <v>2</v>
      </c>
      <c r="D362" s="65"/>
      <c r="E362" s="51" t="s">
        <v>19</v>
      </c>
      <c r="F362" s="112"/>
      <c r="G362" s="9">
        <v>318461</v>
      </c>
      <c r="H362" s="149" t="s">
        <v>94</v>
      </c>
      <c r="I362" s="67"/>
      <c r="J362" s="10" t="s">
        <v>225</v>
      </c>
      <c r="K362" s="110"/>
      <c r="L362" s="150">
        <v>128331.67</v>
      </c>
      <c r="M362" s="173" t="s">
        <v>5</v>
      </c>
      <c r="N362" s="12">
        <v>280</v>
      </c>
      <c r="O362" s="151">
        <v>45918</v>
      </c>
    </row>
    <row r="363" spans="3:15" ht="30.75" customHeight="1" x14ac:dyDescent="0.25">
      <c r="C363" s="95">
        <v>2</v>
      </c>
      <c r="D363" s="54"/>
      <c r="E363" s="51" t="s">
        <v>19</v>
      </c>
      <c r="F363" s="81"/>
      <c r="G363" s="9">
        <v>318461</v>
      </c>
      <c r="H363" s="149" t="s">
        <v>94</v>
      </c>
      <c r="I363" s="37"/>
      <c r="J363" s="10" t="s">
        <v>225</v>
      </c>
      <c r="K363" s="111"/>
      <c r="L363" s="150">
        <v>20630.53</v>
      </c>
      <c r="M363" s="173" t="s">
        <v>8</v>
      </c>
      <c r="N363" s="12">
        <v>281</v>
      </c>
      <c r="O363" s="151">
        <v>45918</v>
      </c>
    </row>
    <row r="364" spans="3:15" ht="50.25" customHeight="1" x14ac:dyDescent="0.25">
      <c r="C364" s="95">
        <v>3</v>
      </c>
      <c r="D364" s="50" t="s">
        <v>47</v>
      </c>
      <c r="E364" s="51" t="s">
        <v>48</v>
      </c>
      <c r="F364" s="79" t="s">
        <v>49</v>
      </c>
      <c r="G364" s="149">
        <v>328260</v>
      </c>
      <c r="H364" s="149" t="s">
        <v>75</v>
      </c>
      <c r="I364" s="34" t="s">
        <v>125</v>
      </c>
      <c r="J364" s="10" t="s">
        <v>260</v>
      </c>
      <c r="K364" s="109">
        <f>L364+L365</f>
        <v>4156845.69</v>
      </c>
      <c r="L364" s="150">
        <v>3605427.38</v>
      </c>
      <c r="M364" s="162" t="s">
        <v>5</v>
      </c>
      <c r="N364" s="12">
        <v>282</v>
      </c>
      <c r="O364" s="151">
        <v>45918</v>
      </c>
    </row>
    <row r="365" spans="3:15" ht="55.5" customHeight="1" x14ac:dyDescent="0.25">
      <c r="C365" s="95">
        <v>3</v>
      </c>
      <c r="D365" s="54"/>
      <c r="E365" s="51" t="s">
        <v>48</v>
      </c>
      <c r="F365" s="81"/>
      <c r="G365" s="149">
        <v>328260</v>
      </c>
      <c r="H365" s="149" t="s">
        <v>75</v>
      </c>
      <c r="I365" s="37"/>
      <c r="J365" s="10" t="s">
        <v>260</v>
      </c>
      <c r="K365" s="111"/>
      <c r="L365" s="150">
        <v>551418.31000000006</v>
      </c>
      <c r="M365" s="173" t="s">
        <v>8</v>
      </c>
      <c r="N365" s="12">
        <v>283</v>
      </c>
      <c r="O365" s="151">
        <v>45918</v>
      </c>
    </row>
    <row r="366" spans="3:15" ht="39.75" customHeight="1" x14ac:dyDescent="0.25">
      <c r="C366" s="95">
        <v>2</v>
      </c>
      <c r="D366" s="50" t="s">
        <v>31</v>
      </c>
      <c r="E366" s="51" t="s">
        <v>19</v>
      </c>
      <c r="F366" s="79" t="s">
        <v>43</v>
      </c>
      <c r="G366" s="149">
        <v>318924</v>
      </c>
      <c r="H366" s="149" t="s">
        <v>114</v>
      </c>
      <c r="I366" s="34" t="s">
        <v>263</v>
      </c>
      <c r="J366" s="10" t="s">
        <v>7</v>
      </c>
      <c r="K366" s="109">
        <f>L366+L367+L368</f>
        <v>139473.06</v>
      </c>
      <c r="L366" s="150">
        <v>4453.58</v>
      </c>
      <c r="M366" s="149" t="s">
        <v>5</v>
      </c>
      <c r="N366" s="12">
        <v>285</v>
      </c>
      <c r="O366" s="151">
        <v>45918</v>
      </c>
    </row>
    <row r="367" spans="3:15" ht="32.25" customHeight="1" x14ac:dyDescent="0.25">
      <c r="C367" s="95">
        <v>2</v>
      </c>
      <c r="D367" s="65"/>
      <c r="E367" s="51" t="s">
        <v>19</v>
      </c>
      <c r="F367" s="112"/>
      <c r="G367" s="149">
        <v>318924</v>
      </c>
      <c r="H367" s="149" t="s">
        <v>114</v>
      </c>
      <c r="I367" s="67"/>
      <c r="J367" s="10" t="s">
        <v>7</v>
      </c>
      <c r="K367" s="110"/>
      <c r="L367" s="150">
        <v>116517.95</v>
      </c>
      <c r="M367" s="149" t="s">
        <v>5</v>
      </c>
      <c r="N367" s="12">
        <v>286</v>
      </c>
      <c r="O367" s="151">
        <v>45918</v>
      </c>
    </row>
    <row r="368" spans="3:15" ht="34.5" customHeight="1" x14ac:dyDescent="0.25">
      <c r="C368" s="95">
        <v>2</v>
      </c>
      <c r="D368" s="54"/>
      <c r="E368" s="51" t="s">
        <v>19</v>
      </c>
      <c r="F368" s="81"/>
      <c r="G368" s="149">
        <v>318924</v>
      </c>
      <c r="H368" s="149" t="s">
        <v>114</v>
      </c>
      <c r="I368" s="37"/>
      <c r="J368" s="10" t="s">
        <v>7</v>
      </c>
      <c r="K368" s="111"/>
      <c r="L368" s="150">
        <v>18501.53</v>
      </c>
      <c r="M368" s="149" t="s">
        <v>8</v>
      </c>
      <c r="N368" s="12">
        <v>287</v>
      </c>
      <c r="O368" s="151">
        <v>45918</v>
      </c>
    </row>
    <row r="369" spans="3:16" ht="39.75" customHeight="1" x14ac:dyDescent="0.25">
      <c r="C369" s="95">
        <v>2</v>
      </c>
      <c r="D369" s="50" t="s">
        <v>31</v>
      </c>
      <c r="E369" s="51" t="s">
        <v>19</v>
      </c>
      <c r="F369" s="79" t="s">
        <v>43</v>
      </c>
      <c r="G369" s="149">
        <v>318465</v>
      </c>
      <c r="H369" s="149" t="s">
        <v>261</v>
      </c>
      <c r="I369" s="34" t="s">
        <v>264</v>
      </c>
      <c r="J369" s="10" t="s">
        <v>7</v>
      </c>
      <c r="K369" s="109">
        <f>L369+L370+L371</f>
        <v>222245.57</v>
      </c>
      <c r="L369" s="150">
        <v>171955</v>
      </c>
      <c r="M369" s="149" t="s">
        <v>5</v>
      </c>
      <c r="N369" s="10">
        <v>288</v>
      </c>
      <c r="O369" s="151">
        <v>45918</v>
      </c>
    </row>
    <row r="370" spans="3:16" ht="24" customHeight="1" x14ac:dyDescent="0.25">
      <c r="C370" s="95">
        <v>2</v>
      </c>
      <c r="D370" s="65"/>
      <c r="E370" s="51" t="s">
        <v>19</v>
      </c>
      <c r="F370" s="112"/>
      <c r="G370" s="149">
        <v>318465</v>
      </c>
      <c r="H370" s="149" t="s">
        <v>261</v>
      </c>
      <c r="I370" s="67"/>
      <c r="J370" s="10" t="s">
        <v>7</v>
      </c>
      <c r="K370" s="110"/>
      <c r="L370" s="150">
        <v>20809.009999999998</v>
      </c>
      <c r="M370" s="149" t="s">
        <v>5</v>
      </c>
      <c r="N370" s="10">
        <v>289</v>
      </c>
      <c r="O370" s="151">
        <v>45918</v>
      </c>
    </row>
    <row r="371" spans="3:16" ht="36.75" customHeight="1" x14ac:dyDescent="0.25">
      <c r="C371" s="95">
        <v>2</v>
      </c>
      <c r="D371" s="54"/>
      <c r="E371" s="51" t="s">
        <v>19</v>
      </c>
      <c r="F371" s="81"/>
      <c r="G371" s="149">
        <v>318465</v>
      </c>
      <c r="H371" s="149" t="s">
        <v>261</v>
      </c>
      <c r="I371" s="37"/>
      <c r="J371" s="10" t="s">
        <v>7</v>
      </c>
      <c r="K371" s="111"/>
      <c r="L371" s="150">
        <v>29481.56</v>
      </c>
      <c r="M371" s="149" t="s">
        <v>8</v>
      </c>
      <c r="N371" s="10">
        <v>290</v>
      </c>
      <c r="O371" s="151">
        <v>45918</v>
      </c>
    </row>
    <row r="372" spans="3:16" ht="39.75" customHeight="1" x14ac:dyDescent="0.25">
      <c r="C372" s="70">
        <v>6</v>
      </c>
      <c r="D372" s="50" t="s">
        <v>50</v>
      </c>
      <c r="E372" s="51" t="s">
        <v>38</v>
      </c>
      <c r="F372" s="52" t="s">
        <v>62</v>
      </c>
      <c r="G372" s="95">
        <v>329874</v>
      </c>
      <c r="H372" s="70" t="s">
        <v>72</v>
      </c>
      <c r="I372" s="34" t="s">
        <v>133</v>
      </c>
      <c r="J372" s="10" t="s">
        <v>262</v>
      </c>
      <c r="K372" s="109">
        <f>L372+L373</f>
        <v>79541.329999999987</v>
      </c>
      <c r="L372" s="150">
        <v>68989.929999999993</v>
      </c>
      <c r="M372" s="9" t="s">
        <v>5</v>
      </c>
      <c r="N372" s="12">
        <v>291</v>
      </c>
      <c r="O372" s="151">
        <v>45918</v>
      </c>
    </row>
    <row r="373" spans="3:16" ht="38.25" customHeight="1" x14ac:dyDescent="0.25">
      <c r="C373" s="95">
        <v>6</v>
      </c>
      <c r="D373" s="54"/>
      <c r="E373" s="51" t="s">
        <v>38</v>
      </c>
      <c r="F373" s="55"/>
      <c r="G373" s="9">
        <v>329874</v>
      </c>
      <c r="H373" s="149" t="s">
        <v>72</v>
      </c>
      <c r="I373" s="37"/>
      <c r="J373" s="10" t="s">
        <v>84</v>
      </c>
      <c r="K373" s="111"/>
      <c r="L373" s="150">
        <v>10551.4</v>
      </c>
      <c r="M373" s="9" t="s">
        <v>8</v>
      </c>
      <c r="N373" s="10">
        <v>292</v>
      </c>
      <c r="O373" s="151">
        <v>45918</v>
      </c>
    </row>
    <row r="374" spans="3:16" ht="44.25" customHeight="1" x14ac:dyDescent="0.25">
      <c r="C374" s="95">
        <v>2</v>
      </c>
      <c r="D374" s="50" t="s">
        <v>31</v>
      </c>
      <c r="E374" s="51" t="s">
        <v>19</v>
      </c>
      <c r="F374" s="52" t="s">
        <v>43</v>
      </c>
      <c r="G374" s="170">
        <v>328178</v>
      </c>
      <c r="H374" s="149" t="s">
        <v>82</v>
      </c>
      <c r="I374" s="34" t="s">
        <v>265</v>
      </c>
      <c r="J374" s="10" t="s">
        <v>7</v>
      </c>
      <c r="K374" s="109">
        <f>L374+L375</f>
        <v>2316201.9499999997</v>
      </c>
      <c r="L374" s="150">
        <v>2008950.63</v>
      </c>
      <c r="M374" s="9" t="s">
        <v>5</v>
      </c>
      <c r="N374" s="10">
        <v>293</v>
      </c>
      <c r="O374" s="151">
        <v>45922</v>
      </c>
    </row>
    <row r="375" spans="3:16" ht="51" customHeight="1" x14ac:dyDescent="0.25">
      <c r="C375" s="95">
        <v>2</v>
      </c>
      <c r="D375" s="54"/>
      <c r="E375" s="51" t="s">
        <v>19</v>
      </c>
      <c r="F375" s="55"/>
      <c r="G375" s="170">
        <v>328178</v>
      </c>
      <c r="H375" s="149" t="s">
        <v>82</v>
      </c>
      <c r="I375" s="37"/>
      <c r="J375" s="10" t="s">
        <v>7</v>
      </c>
      <c r="K375" s="111"/>
      <c r="L375" s="150">
        <v>307251.32</v>
      </c>
      <c r="M375" s="9" t="s">
        <v>8</v>
      </c>
      <c r="N375" s="10">
        <v>294</v>
      </c>
      <c r="O375" s="151">
        <v>45922</v>
      </c>
    </row>
    <row r="376" spans="3:16" ht="87.75" customHeight="1" x14ac:dyDescent="0.25">
      <c r="C376" s="95">
        <v>2</v>
      </c>
      <c r="D376" s="125" t="s">
        <v>31</v>
      </c>
      <c r="E376" s="51" t="s">
        <v>19</v>
      </c>
      <c r="F376" s="94" t="s">
        <v>43</v>
      </c>
      <c r="G376" s="170">
        <v>309532</v>
      </c>
      <c r="H376" s="149" t="s">
        <v>114</v>
      </c>
      <c r="I376" s="174" t="s">
        <v>178</v>
      </c>
      <c r="J376" s="10" t="s">
        <v>28</v>
      </c>
      <c r="K376" s="166">
        <f>L376</f>
        <v>1694260</v>
      </c>
      <c r="L376" s="150">
        <v>1694260</v>
      </c>
      <c r="M376" s="9" t="s">
        <v>5</v>
      </c>
      <c r="N376" s="10">
        <v>295</v>
      </c>
      <c r="O376" s="151">
        <v>45922</v>
      </c>
    </row>
    <row r="377" spans="3:16" ht="90.75" customHeight="1" x14ac:dyDescent="0.25">
      <c r="C377" s="95">
        <v>2</v>
      </c>
      <c r="D377" s="125" t="s">
        <v>31</v>
      </c>
      <c r="E377" s="51" t="s">
        <v>19</v>
      </c>
      <c r="F377" s="94" t="s">
        <v>43</v>
      </c>
      <c r="G377" s="170">
        <v>313369</v>
      </c>
      <c r="H377" s="149" t="s">
        <v>55</v>
      </c>
      <c r="I377" s="175" t="s">
        <v>266</v>
      </c>
      <c r="J377" s="10" t="s">
        <v>28</v>
      </c>
      <c r="K377" s="166">
        <f>L377</f>
        <v>4525209.82</v>
      </c>
      <c r="L377" s="150">
        <v>4525209.82</v>
      </c>
      <c r="M377" s="9" t="s">
        <v>5</v>
      </c>
      <c r="N377" s="10">
        <v>296</v>
      </c>
      <c r="O377" s="151">
        <v>45922</v>
      </c>
    </row>
    <row r="378" spans="3:16" ht="31.5" customHeight="1" x14ac:dyDescent="0.25">
      <c r="C378" s="79">
        <v>2</v>
      </c>
      <c r="D378" s="50" t="s">
        <v>31</v>
      </c>
      <c r="E378" s="51" t="s">
        <v>19</v>
      </c>
      <c r="F378" s="52" t="s">
        <v>43</v>
      </c>
      <c r="G378" s="9">
        <v>302421</v>
      </c>
      <c r="H378" s="149" t="s">
        <v>267</v>
      </c>
      <c r="I378" s="167" t="s">
        <v>182</v>
      </c>
      <c r="J378" s="10" t="s">
        <v>218</v>
      </c>
      <c r="K378" s="109">
        <f>L378+L379</f>
        <v>78112.61</v>
      </c>
      <c r="L378" s="176">
        <v>5223.17</v>
      </c>
      <c r="M378" s="173" t="s">
        <v>5</v>
      </c>
      <c r="N378" s="12">
        <v>297</v>
      </c>
      <c r="O378" s="151">
        <v>45923</v>
      </c>
    </row>
    <row r="379" spans="3:16" ht="33.75" customHeight="1" x14ac:dyDescent="0.25">
      <c r="C379" s="81"/>
      <c r="D379" s="54"/>
      <c r="E379" s="51" t="s">
        <v>19</v>
      </c>
      <c r="F379" s="55"/>
      <c r="G379" s="9">
        <v>302421</v>
      </c>
      <c r="H379" s="149" t="s">
        <v>267</v>
      </c>
      <c r="I379" s="169"/>
      <c r="J379" s="10" t="s">
        <v>218</v>
      </c>
      <c r="K379" s="111"/>
      <c r="L379" s="150">
        <v>72889.440000000002</v>
      </c>
      <c r="M379" s="173" t="s">
        <v>8</v>
      </c>
      <c r="N379" s="12">
        <v>298</v>
      </c>
      <c r="O379" s="151">
        <v>45923</v>
      </c>
    </row>
    <row r="380" spans="3:16" ht="72" customHeight="1" x14ac:dyDescent="0.25">
      <c r="C380" s="95">
        <v>2</v>
      </c>
      <c r="D380" s="125" t="s">
        <v>31</v>
      </c>
      <c r="E380" s="51" t="s">
        <v>19</v>
      </c>
      <c r="F380" s="94" t="s">
        <v>43</v>
      </c>
      <c r="G380" s="177">
        <v>302421</v>
      </c>
      <c r="H380" s="178" t="s">
        <v>267</v>
      </c>
      <c r="I380" s="179" t="s">
        <v>182</v>
      </c>
      <c r="J380" s="13" t="s">
        <v>103</v>
      </c>
      <c r="K380" s="166">
        <f>L380</f>
        <v>471361.72</v>
      </c>
      <c r="L380" s="176">
        <v>471361.72</v>
      </c>
      <c r="M380" s="180" t="s">
        <v>5</v>
      </c>
      <c r="N380" s="181">
        <v>299</v>
      </c>
      <c r="O380" s="182">
        <v>45923</v>
      </c>
    </row>
    <row r="381" spans="3:16" ht="30" customHeight="1" x14ac:dyDescent="0.25">
      <c r="C381" s="95">
        <v>6</v>
      </c>
      <c r="D381" s="50" t="s">
        <v>50</v>
      </c>
      <c r="E381" s="51" t="s">
        <v>38</v>
      </c>
      <c r="F381" s="52" t="s">
        <v>62</v>
      </c>
      <c r="G381" s="9">
        <v>329872</v>
      </c>
      <c r="H381" s="149" t="s">
        <v>72</v>
      </c>
      <c r="I381" s="167" t="s">
        <v>170</v>
      </c>
      <c r="J381" s="10" t="s">
        <v>20</v>
      </c>
      <c r="K381" s="109">
        <f>L381+L382</f>
        <v>81484.73</v>
      </c>
      <c r="L381" s="150">
        <v>70675.53</v>
      </c>
      <c r="M381" s="173" t="s">
        <v>5</v>
      </c>
      <c r="N381" s="12">
        <v>301</v>
      </c>
      <c r="O381" s="151">
        <v>45923</v>
      </c>
    </row>
    <row r="382" spans="3:16" ht="34.5" customHeight="1" x14ac:dyDescent="0.25">
      <c r="C382" s="95">
        <v>6</v>
      </c>
      <c r="D382" s="54"/>
      <c r="E382" s="51" t="s">
        <v>38</v>
      </c>
      <c r="F382" s="55"/>
      <c r="G382" s="9">
        <v>329872</v>
      </c>
      <c r="H382" s="149" t="s">
        <v>72</v>
      </c>
      <c r="I382" s="169"/>
      <c r="J382" s="10" t="s">
        <v>20</v>
      </c>
      <c r="K382" s="111"/>
      <c r="L382" s="150">
        <v>10809.2</v>
      </c>
      <c r="M382" s="173" t="s">
        <v>8</v>
      </c>
      <c r="N382" s="12">
        <v>302</v>
      </c>
      <c r="O382" s="151">
        <v>45923</v>
      </c>
    </row>
    <row r="383" spans="3:16" ht="36" customHeight="1" x14ac:dyDescent="0.25">
      <c r="C383" s="95">
        <v>6</v>
      </c>
      <c r="D383" s="50" t="s">
        <v>50</v>
      </c>
      <c r="E383" s="51" t="s">
        <v>38</v>
      </c>
      <c r="F383" s="52" t="s">
        <v>62</v>
      </c>
      <c r="G383" s="9">
        <v>329872</v>
      </c>
      <c r="H383" s="149" t="s">
        <v>72</v>
      </c>
      <c r="I383" s="167" t="s">
        <v>170</v>
      </c>
      <c r="J383" s="10" t="s">
        <v>84</v>
      </c>
      <c r="K383" s="109">
        <f>L383+L384</f>
        <v>607401.18000000005</v>
      </c>
      <c r="L383" s="150">
        <v>526827.55000000005</v>
      </c>
      <c r="M383" s="173" t="s">
        <v>5</v>
      </c>
      <c r="N383" s="12">
        <v>303</v>
      </c>
      <c r="O383" s="151">
        <v>45923</v>
      </c>
      <c r="P383" s="1"/>
    </row>
    <row r="384" spans="3:16" ht="30.75" customHeight="1" x14ac:dyDescent="0.25">
      <c r="C384" s="95">
        <v>6</v>
      </c>
      <c r="D384" s="54"/>
      <c r="E384" s="51" t="s">
        <v>38</v>
      </c>
      <c r="F384" s="55"/>
      <c r="G384" s="9">
        <v>329872</v>
      </c>
      <c r="H384" s="149" t="s">
        <v>72</v>
      </c>
      <c r="I384" s="169"/>
      <c r="J384" s="10" t="s">
        <v>84</v>
      </c>
      <c r="K384" s="111"/>
      <c r="L384" s="150">
        <v>80573.63</v>
      </c>
      <c r="M384" s="173" t="s">
        <v>8</v>
      </c>
      <c r="N384" s="12">
        <v>304</v>
      </c>
      <c r="O384" s="151">
        <v>45923</v>
      </c>
    </row>
    <row r="385" spans="3:15" ht="76.5" customHeight="1" x14ac:dyDescent="0.25">
      <c r="C385" s="95">
        <v>2</v>
      </c>
      <c r="D385" s="125" t="s">
        <v>31</v>
      </c>
      <c r="E385" s="51" t="s">
        <v>19</v>
      </c>
      <c r="F385" s="94" t="s">
        <v>43</v>
      </c>
      <c r="G385" s="149">
        <v>319901</v>
      </c>
      <c r="H385" s="149" t="s">
        <v>110</v>
      </c>
      <c r="I385" s="179" t="s">
        <v>268</v>
      </c>
      <c r="J385" s="13" t="s">
        <v>56</v>
      </c>
      <c r="K385" s="166">
        <f>L385</f>
        <v>448333.18</v>
      </c>
      <c r="L385" s="150">
        <v>448333.18</v>
      </c>
      <c r="M385" s="162" t="s">
        <v>5</v>
      </c>
      <c r="N385" s="12">
        <v>305</v>
      </c>
      <c r="O385" s="151">
        <v>45923</v>
      </c>
    </row>
    <row r="386" spans="3:15" ht="39.75" customHeight="1" x14ac:dyDescent="0.25">
      <c r="C386" s="95">
        <v>2</v>
      </c>
      <c r="D386" s="50" t="s">
        <v>31</v>
      </c>
      <c r="E386" s="51" t="s">
        <v>19</v>
      </c>
      <c r="F386" s="52" t="s">
        <v>43</v>
      </c>
      <c r="G386" s="183">
        <v>310436</v>
      </c>
      <c r="H386" s="149" t="s">
        <v>114</v>
      </c>
      <c r="I386" s="167" t="s">
        <v>269</v>
      </c>
      <c r="J386" s="10" t="s">
        <v>20</v>
      </c>
      <c r="K386" s="109">
        <f>L386+L387+L388</f>
        <v>83295.73000000001</v>
      </c>
      <c r="L386" s="150">
        <v>3884.74</v>
      </c>
      <c r="M386" s="162" t="s">
        <v>5</v>
      </c>
      <c r="N386" s="12">
        <v>306</v>
      </c>
      <c r="O386" s="151">
        <v>45926</v>
      </c>
    </row>
    <row r="387" spans="3:15" ht="41.25" customHeight="1" x14ac:dyDescent="0.25">
      <c r="C387" s="95">
        <v>2</v>
      </c>
      <c r="D387" s="65"/>
      <c r="E387" s="51" t="s">
        <v>19</v>
      </c>
      <c r="F387" s="66"/>
      <c r="G387" s="183">
        <v>310436</v>
      </c>
      <c r="H387" s="149" t="s">
        <v>114</v>
      </c>
      <c r="I387" s="168"/>
      <c r="J387" s="10" t="s">
        <v>20</v>
      </c>
      <c r="K387" s="110"/>
      <c r="L387" s="150">
        <v>68361.55</v>
      </c>
      <c r="M387" s="162" t="s">
        <v>5</v>
      </c>
      <c r="N387" s="12">
        <v>307</v>
      </c>
      <c r="O387" s="151">
        <v>45926</v>
      </c>
    </row>
    <row r="388" spans="3:15" ht="38.25" customHeight="1" x14ac:dyDescent="0.25">
      <c r="C388" s="95">
        <v>2</v>
      </c>
      <c r="D388" s="54"/>
      <c r="E388" s="51" t="s">
        <v>19</v>
      </c>
      <c r="F388" s="55"/>
      <c r="G388" s="183">
        <v>310436</v>
      </c>
      <c r="H388" s="149" t="s">
        <v>114</v>
      </c>
      <c r="I388" s="169"/>
      <c r="J388" s="10" t="s">
        <v>20</v>
      </c>
      <c r="K388" s="111"/>
      <c r="L388" s="150">
        <v>11049.44</v>
      </c>
      <c r="M388" s="162" t="s">
        <v>8</v>
      </c>
      <c r="N388" s="12">
        <v>308</v>
      </c>
      <c r="O388" s="151">
        <v>45926</v>
      </c>
    </row>
    <row r="389" spans="3:15" ht="63" customHeight="1" x14ac:dyDescent="0.25">
      <c r="C389" s="95">
        <v>2</v>
      </c>
      <c r="D389" s="125" t="s">
        <v>31</v>
      </c>
      <c r="E389" s="51" t="s">
        <v>272</v>
      </c>
      <c r="F389" s="94" t="s">
        <v>273</v>
      </c>
      <c r="G389" s="183">
        <v>325896</v>
      </c>
      <c r="H389" s="183" t="s">
        <v>55</v>
      </c>
      <c r="I389" s="174" t="s">
        <v>270</v>
      </c>
      <c r="J389" s="13" t="s">
        <v>28</v>
      </c>
      <c r="K389" s="166">
        <f>L389</f>
        <v>6458376.9299999997</v>
      </c>
      <c r="L389" s="150">
        <v>6458376.9299999997</v>
      </c>
      <c r="M389" s="162" t="s">
        <v>5</v>
      </c>
      <c r="N389" s="12">
        <v>309</v>
      </c>
      <c r="O389" s="151">
        <v>45926</v>
      </c>
    </row>
    <row r="390" spans="3:15" ht="42.75" customHeight="1" x14ac:dyDescent="0.25">
      <c r="C390" s="95">
        <v>2</v>
      </c>
      <c r="D390" s="50" t="s">
        <v>31</v>
      </c>
      <c r="E390" s="51" t="s">
        <v>19</v>
      </c>
      <c r="F390" s="52" t="s">
        <v>43</v>
      </c>
      <c r="G390" s="183">
        <v>320361</v>
      </c>
      <c r="H390" s="183" t="s">
        <v>68</v>
      </c>
      <c r="I390" s="184" t="s">
        <v>271</v>
      </c>
      <c r="J390" s="13" t="s">
        <v>20</v>
      </c>
      <c r="K390" s="109">
        <f>L390+L391+L392</f>
        <v>306866.63</v>
      </c>
      <c r="L390" s="150">
        <v>171955</v>
      </c>
      <c r="M390" s="162" t="s">
        <v>5</v>
      </c>
      <c r="N390" s="12">
        <v>310</v>
      </c>
      <c r="O390" s="151">
        <v>45926</v>
      </c>
    </row>
    <row r="391" spans="3:15" ht="41.25" customHeight="1" x14ac:dyDescent="0.25">
      <c r="C391" s="95">
        <v>2</v>
      </c>
      <c r="D391" s="65"/>
      <c r="E391" s="51" t="s">
        <v>19</v>
      </c>
      <c r="F391" s="66"/>
      <c r="G391" s="183">
        <v>320361</v>
      </c>
      <c r="H391" s="183" t="s">
        <v>68</v>
      </c>
      <c r="I391" s="184"/>
      <c r="J391" s="13" t="s">
        <v>20</v>
      </c>
      <c r="K391" s="110"/>
      <c r="L391" s="150">
        <v>94204.83</v>
      </c>
      <c r="M391" s="162" t="s">
        <v>5</v>
      </c>
      <c r="N391" s="12">
        <v>311</v>
      </c>
      <c r="O391" s="151">
        <v>45926</v>
      </c>
    </row>
    <row r="392" spans="3:15" ht="37.5" customHeight="1" x14ac:dyDescent="0.25">
      <c r="C392" s="95">
        <v>2</v>
      </c>
      <c r="D392" s="54"/>
      <c r="E392" s="51" t="s">
        <v>19</v>
      </c>
      <c r="F392" s="55"/>
      <c r="G392" s="183">
        <v>320361</v>
      </c>
      <c r="H392" s="183" t="s">
        <v>68</v>
      </c>
      <c r="I392" s="184"/>
      <c r="J392" s="13" t="s">
        <v>20</v>
      </c>
      <c r="K392" s="111"/>
      <c r="L392" s="150">
        <v>40706.800000000003</v>
      </c>
      <c r="M392" s="162" t="s">
        <v>8</v>
      </c>
      <c r="N392" s="12">
        <v>312</v>
      </c>
      <c r="O392" s="151">
        <v>45926</v>
      </c>
    </row>
    <row r="393" spans="3:15" ht="76.5" customHeight="1" x14ac:dyDescent="0.25">
      <c r="C393" s="95">
        <v>2</v>
      </c>
      <c r="D393" s="125" t="s">
        <v>31</v>
      </c>
      <c r="E393" s="51" t="s">
        <v>19</v>
      </c>
      <c r="F393" s="94" t="s">
        <v>43</v>
      </c>
      <c r="G393" s="183">
        <v>320425</v>
      </c>
      <c r="H393" s="183" t="s">
        <v>68</v>
      </c>
      <c r="I393" s="174" t="s">
        <v>242</v>
      </c>
      <c r="J393" s="13" t="s">
        <v>28</v>
      </c>
      <c r="K393" s="166">
        <f>L393</f>
        <v>1562358.96</v>
      </c>
      <c r="L393" s="150">
        <v>1562358.96</v>
      </c>
      <c r="M393" s="162" t="s">
        <v>5</v>
      </c>
      <c r="N393" s="12">
        <v>313</v>
      </c>
      <c r="O393" s="151">
        <v>45926</v>
      </c>
    </row>
    <row r="394" spans="3:15" ht="28.5" customHeight="1" x14ac:dyDescent="0.25">
      <c r="C394" s="95">
        <v>2</v>
      </c>
      <c r="D394" s="50" t="s">
        <v>31</v>
      </c>
      <c r="E394" s="185" t="s">
        <v>19</v>
      </c>
      <c r="F394" s="52" t="s">
        <v>43</v>
      </c>
      <c r="G394" s="149">
        <v>304765</v>
      </c>
      <c r="H394" s="149" t="s">
        <v>274</v>
      </c>
      <c r="I394" s="167" t="s">
        <v>275</v>
      </c>
      <c r="J394" s="13" t="s">
        <v>20</v>
      </c>
      <c r="K394" s="109">
        <f>L394+L395+L396</f>
        <v>93541</v>
      </c>
      <c r="L394" s="150">
        <v>61901.86</v>
      </c>
      <c r="M394" s="149" t="s">
        <v>5</v>
      </c>
      <c r="N394" s="12">
        <v>315</v>
      </c>
      <c r="O394" s="151">
        <v>45932</v>
      </c>
    </row>
    <row r="395" spans="3:15" ht="28.5" customHeight="1" x14ac:dyDescent="0.25">
      <c r="C395" s="95">
        <v>2</v>
      </c>
      <c r="D395" s="65"/>
      <c r="E395" s="185" t="s">
        <v>19</v>
      </c>
      <c r="F395" s="66"/>
      <c r="G395" s="149">
        <v>304765</v>
      </c>
      <c r="H395" s="149" t="s">
        <v>274</v>
      </c>
      <c r="I395" s="168"/>
      <c r="J395" s="13" t="s">
        <v>20</v>
      </c>
      <c r="K395" s="110"/>
      <c r="L395" s="150">
        <v>19230.64</v>
      </c>
      <c r="M395" s="149" t="s">
        <v>5</v>
      </c>
      <c r="N395" s="12">
        <v>316</v>
      </c>
      <c r="O395" s="151">
        <v>45932</v>
      </c>
    </row>
    <row r="396" spans="3:15" ht="24" customHeight="1" x14ac:dyDescent="0.25">
      <c r="C396" s="95">
        <v>2</v>
      </c>
      <c r="D396" s="54"/>
      <c r="E396" s="185" t="s">
        <v>19</v>
      </c>
      <c r="F396" s="55"/>
      <c r="G396" s="149">
        <v>304765</v>
      </c>
      <c r="H396" s="149" t="s">
        <v>274</v>
      </c>
      <c r="I396" s="169"/>
      <c r="J396" s="13" t="s">
        <v>20</v>
      </c>
      <c r="K396" s="111"/>
      <c r="L396" s="150">
        <v>12408.5</v>
      </c>
      <c r="M396" s="149" t="s">
        <v>8</v>
      </c>
      <c r="N396" s="12">
        <v>317</v>
      </c>
      <c r="O396" s="151">
        <v>45932</v>
      </c>
    </row>
    <row r="397" spans="3:15" ht="55.5" customHeight="1" x14ac:dyDescent="0.25">
      <c r="C397" s="70">
        <v>4</v>
      </c>
      <c r="D397" s="51" t="s">
        <v>32</v>
      </c>
      <c r="E397" s="51" t="s">
        <v>21</v>
      </c>
      <c r="F397" s="70" t="s">
        <v>37</v>
      </c>
      <c r="G397" s="29">
        <v>305544</v>
      </c>
      <c r="H397" s="29" t="s">
        <v>76</v>
      </c>
      <c r="I397" s="59" t="s">
        <v>276</v>
      </c>
      <c r="J397" s="10" t="s">
        <v>28</v>
      </c>
      <c r="K397" s="105">
        <f>L397</f>
        <v>12000000</v>
      </c>
      <c r="L397" s="150">
        <v>12000000</v>
      </c>
      <c r="M397" s="149" t="s">
        <v>5</v>
      </c>
      <c r="N397" s="10">
        <v>318</v>
      </c>
      <c r="O397" s="151">
        <v>45932</v>
      </c>
    </row>
    <row r="398" spans="3:15" ht="76.5" customHeight="1" x14ac:dyDescent="0.25">
      <c r="C398" s="70">
        <v>2</v>
      </c>
      <c r="D398" s="51" t="s">
        <v>31</v>
      </c>
      <c r="E398" s="58" t="s">
        <v>19</v>
      </c>
      <c r="F398" s="59" t="s">
        <v>43</v>
      </c>
      <c r="G398" s="29">
        <v>318783</v>
      </c>
      <c r="H398" s="29" t="s">
        <v>114</v>
      </c>
      <c r="I398" s="175" t="s">
        <v>171</v>
      </c>
      <c r="J398" s="10" t="s">
        <v>28</v>
      </c>
      <c r="K398" s="105">
        <f>L398</f>
        <v>1600000</v>
      </c>
      <c r="L398" s="150">
        <v>1600000</v>
      </c>
      <c r="M398" s="149" t="s">
        <v>5</v>
      </c>
      <c r="N398" s="10">
        <v>319</v>
      </c>
      <c r="O398" s="151">
        <v>45932</v>
      </c>
    </row>
    <row r="399" spans="3:15" ht="76.5" customHeight="1" x14ac:dyDescent="0.25">
      <c r="C399" s="70">
        <v>2</v>
      </c>
      <c r="D399" s="51" t="s">
        <v>31</v>
      </c>
      <c r="E399" s="185" t="s">
        <v>19</v>
      </c>
      <c r="F399" s="59" t="s">
        <v>43</v>
      </c>
      <c r="G399" s="149">
        <v>319086</v>
      </c>
      <c r="H399" s="149" t="s">
        <v>114</v>
      </c>
      <c r="I399" s="175" t="s">
        <v>277</v>
      </c>
      <c r="J399" s="10" t="s">
        <v>28</v>
      </c>
      <c r="K399" s="105">
        <f>L399</f>
        <v>911280</v>
      </c>
      <c r="L399" s="150">
        <v>911280</v>
      </c>
      <c r="M399" s="149" t="s">
        <v>5</v>
      </c>
      <c r="N399" s="10">
        <v>320</v>
      </c>
      <c r="O399" s="151">
        <v>45932</v>
      </c>
    </row>
    <row r="400" spans="3:15" ht="76.5" customHeight="1" x14ac:dyDescent="0.25">
      <c r="C400" s="70">
        <v>2</v>
      </c>
      <c r="D400" s="51" t="s">
        <v>31</v>
      </c>
      <c r="E400" s="185" t="s">
        <v>19</v>
      </c>
      <c r="F400" s="59" t="s">
        <v>43</v>
      </c>
      <c r="G400" s="149">
        <v>320455</v>
      </c>
      <c r="H400" s="149" t="s">
        <v>68</v>
      </c>
      <c r="I400" s="175" t="s">
        <v>229</v>
      </c>
      <c r="J400" s="10" t="s">
        <v>28</v>
      </c>
      <c r="K400" s="105">
        <f>L400</f>
        <v>2177066.9700000002</v>
      </c>
      <c r="L400" s="150">
        <v>2177066.9700000002</v>
      </c>
      <c r="M400" s="149" t="s">
        <v>5</v>
      </c>
      <c r="N400" s="10">
        <v>321</v>
      </c>
      <c r="O400" s="151">
        <v>45932</v>
      </c>
    </row>
    <row r="401" spans="3:15" ht="37.5" customHeight="1" x14ac:dyDescent="0.25">
      <c r="C401" s="79">
        <v>2</v>
      </c>
      <c r="D401" s="50" t="s">
        <v>31</v>
      </c>
      <c r="E401" s="185" t="s">
        <v>19</v>
      </c>
      <c r="F401" s="52" t="s">
        <v>43</v>
      </c>
      <c r="G401" s="149">
        <v>318783</v>
      </c>
      <c r="H401" s="156" t="s">
        <v>114</v>
      </c>
      <c r="I401" s="167" t="s">
        <v>171</v>
      </c>
      <c r="J401" s="186" t="s">
        <v>10</v>
      </c>
      <c r="K401" s="36">
        <f>L401+L402</f>
        <v>11656.650000000001</v>
      </c>
      <c r="L401" s="150">
        <v>10110.370000000001</v>
      </c>
      <c r="M401" s="149" t="s">
        <v>5</v>
      </c>
      <c r="N401" s="12">
        <v>322</v>
      </c>
      <c r="O401" s="187">
        <v>45936</v>
      </c>
    </row>
    <row r="402" spans="3:15" ht="31.5" customHeight="1" x14ac:dyDescent="0.25">
      <c r="C402" s="81"/>
      <c r="D402" s="54"/>
      <c r="E402" s="185" t="s">
        <v>19</v>
      </c>
      <c r="F402" s="55"/>
      <c r="G402" s="149">
        <v>318783</v>
      </c>
      <c r="H402" s="158"/>
      <c r="I402" s="169"/>
      <c r="J402" s="188"/>
      <c r="K402" s="189"/>
      <c r="L402" s="150">
        <v>1546.28</v>
      </c>
      <c r="M402" s="149" t="s">
        <v>8</v>
      </c>
      <c r="N402" s="12">
        <v>323</v>
      </c>
      <c r="O402" s="187">
        <v>45936</v>
      </c>
    </row>
    <row r="403" spans="3:15" ht="29.25" customHeight="1" x14ac:dyDescent="0.25">
      <c r="C403" s="79">
        <v>2</v>
      </c>
      <c r="D403" s="50" t="s">
        <v>31</v>
      </c>
      <c r="E403" s="51" t="s">
        <v>272</v>
      </c>
      <c r="F403" s="190" t="s">
        <v>273</v>
      </c>
      <c r="G403" s="149">
        <v>321262</v>
      </c>
      <c r="H403" s="149" t="s">
        <v>114</v>
      </c>
      <c r="I403" s="167" t="s">
        <v>279</v>
      </c>
      <c r="J403" s="10" t="s">
        <v>20</v>
      </c>
      <c r="K403" s="109">
        <f>L403+L404+L405</f>
        <v>40233.9</v>
      </c>
      <c r="L403" s="150">
        <v>1889.83</v>
      </c>
      <c r="M403" s="149" t="s">
        <v>5</v>
      </c>
      <c r="N403" s="12">
        <v>324</v>
      </c>
      <c r="O403" s="187">
        <v>45936</v>
      </c>
    </row>
    <row r="404" spans="3:15" ht="24" customHeight="1" x14ac:dyDescent="0.25">
      <c r="C404" s="112"/>
      <c r="D404" s="65"/>
      <c r="E404" s="185" t="s">
        <v>272</v>
      </c>
      <c r="F404" s="191"/>
      <c r="G404" s="149">
        <v>321262</v>
      </c>
      <c r="H404" s="149" t="s">
        <v>114</v>
      </c>
      <c r="I404" s="168"/>
      <c r="J404" s="10" t="s">
        <v>20</v>
      </c>
      <c r="K404" s="110"/>
      <c r="L404" s="150">
        <v>33006.92</v>
      </c>
      <c r="M404" s="149" t="s">
        <v>5</v>
      </c>
      <c r="N404" s="12">
        <v>325</v>
      </c>
      <c r="O404" s="187">
        <v>45936</v>
      </c>
    </row>
    <row r="405" spans="3:15" ht="23.25" customHeight="1" x14ac:dyDescent="0.25">
      <c r="C405" s="81"/>
      <c r="D405" s="54"/>
      <c r="E405" s="185" t="s">
        <v>272</v>
      </c>
      <c r="F405" s="192"/>
      <c r="G405" s="149">
        <v>321262</v>
      </c>
      <c r="H405" s="149" t="s">
        <v>114</v>
      </c>
      <c r="I405" s="169"/>
      <c r="J405" s="10" t="s">
        <v>20</v>
      </c>
      <c r="K405" s="111"/>
      <c r="L405" s="150">
        <v>5337.15</v>
      </c>
      <c r="M405" s="149" t="s">
        <v>8</v>
      </c>
      <c r="N405" s="12">
        <v>326</v>
      </c>
      <c r="O405" s="187">
        <v>45936</v>
      </c>
    </row>
    <row r="406" spans="3:15" ht="54" customHeight="1" x14ac:dyDescent="0.25">
      <c r="C406" s="95">
        <v>6</v>
      </c>
      <c r="D406" s="125" t="s">
        <v>50</v>
      </c>
      <c r="E406" s="51" t="s">
        <v>38</v>
      </c>
      <c r="F406" s="95" t="s">
        <v>62</v>
      </c>
      <c r="G406" s="149">
        <v>329586</v>
      </c>
      <c r="H406" s="149" t="s">
        <v>67</v>
      </c>
      <c r="I406" s="175" t="s">
        <v>137</v>
      </c>
      <c r="J406" s="13" t="s">
        <v>56</v>
      </c>
      <c r="K406" s="105">
        <f>L406</f>
        <v>4560663</v>
      </c>
      <c r="L406" s="150">
        <v>4560663</v>
      </c>
      <c r="M406" s="149" t="s">
        <v>5</v>
      </c>
      <c r="N406" s="12">
        <v>327</v>
      </c>
      <c r="O406" s="187">
        <v>45936</v>
      </c>
    </row>
    <row r="407" spans="3:15" ht="81.75" customHeight="1" x14ac:dyDescent="0.25">
      <c r="C407" s="70">
        <v>2</v>
      </c>
      <c r="D407" s="51" t="s">
        <v>31</v>
      </c>
      <c r="E407" s="58" t="s">
        <v>19</v>
      </c>
      <c r="F407" s="59" t="s">
        <v>43</v>
      </c>
      <c r="G407" s="149">
        <v>318465</v>
      </c>
      <c r="H407" s="149" t="s">
        <v>68</v>
      </c>
      <c r="I407" s="175" t="s">
        <v>280</v>
      </c>
      <c r="J407" s="13" t="s">
        <v>28</v>
      </c>
      <c r="K407" s="105">
        <f>L407</f>
        <v>1421575.52</v>
      </c>
      <c r="L407" s="150">
        <v>1421575.52</v>
      </c>
      <c r="M407" s="149" t="s">
        <v>5</v>
      </c>
      <c r="N407" s="12">
        <v>328</v>
      </c>
      <c r="O407" s="187">
        <v>45936</v>
      </c>
    </row>
    <row r="408" spans="3:15" ht="83.25" customHeight="1" x14ac:dyDescent="0.25">
      <c r="C408" s="70">
        <v>2</v>
      </c>
      <c r="D408" s="51" t="s">
        <v>31</v>
      </c>
      <c r="E408" s="58" t="s">
        <v>19</v>
      </c>
      <c r="F408" s="59" t="s">
        <v>43</v>
      </c>
      <c r="G408" s="149">
        <v>328119</v>
      </c>
      <c r="H408" s="149" t="s">
        <v>69</v>
      </c>
      <c r="I408" s="175" t="s">
        <v>281</v>
      </c>
      <c r="J408" s="13" t="s">
        <v>56</v>
      </c>
      <c r="K408" s="105">
        <f>L408</f>
        <v>2696151.31</v>
      </c>
      <c r="L408" s="150">
        <v>2696151.31</v>
      </c>
      <c r="M408" s="149" t="s">
        <v>5</v>
      </c>
      <c r="N408" s="12">
        <v>329</v>
      </c>
      <c r="O408" s="187">
        <v>45936</v>
      </c>
    </row>
    <row r="409" spans="3:15" ht="39" customHeight="1" x14ac:dyDescent="0.25">
      <c r="C409" s="95">
        <v>1</v>
      </c>
      <c r="D409" s="50" t="s">
        <v>283</v>
      </c>
      <c r="E409" s="185" t="s">
        <v>255</v>
      </c>
      <c r="F409" s="52" t="s">
        <v>257</v>
      </c>
      <c r="G409" s="149">
        <v>328214</v>
      </c>
      <c r="H409" s="149" t="s">
        <v>278</v>
      </c>
      <c r="I409" s="167" t="s">
        <v>282</v>
      </c>
      <c r="J409" s="13" t="s">
        <v>84</v>
      </c>
      <c r="K409" s="109">
        <f>L409+L410</f>
        <v>425751.06000000006</v>
      </c>
      <c r="L409" s="150">
        <v>361888.4</v>
      </c>
      <c r="M409" s="149" t="s">
        <v>5</v>
      </c>
      <c r="N409" s="12">
        <v>331</v>
      </c>
      <c r="O409" s="187">
        <v>45937</v>
      </c>
    </row>
    <row r="410" spans="3:15" ht="34.5" customHeight="1" x14ac:dyDescent="0.25">
      <c r="C410" s="95">
        <v>1</v>
      </c>
      <c r="D410" s="54"/>
      <c r="E410" s="185" t="s">
        <v>255</v>
      </c>
      <c r="F410" s="55"/>
      <c r="G410" s="149">
        <v>328214</v>
      </c>
      <c r="H410" s="149" t="s">
        <v>278</v>
      </c>
      <c r="I410" s="169"/>
      <c r="J410" s="13" t="s">
        <v>84</v>
      </c>
      <c r="K410" s="111"/>
      <c r="L410" s="150">
        <v>63862.66</v>
      </c>
      <c r="M410" s="149" t="s">
        <v>8</v>
      </c>
      <c r="N410" s="12">
        <v>332</v>
      </c>
      <c r="O410" s="187">
        <v>45937</v>
      </c>
    </row>
    <row r="411" spans="3:15" ht="33" customHeight="1" x14ac:dyDescent="0.25">
      <c r="C411" s="95">
        <v>1</v>
      </c>
      <c r="D411" s="50" t="s">
        <v>283</v>
      </c>
      <c r="E411" s="185" t="s">
        <v>255</v>
      </c>
      <c r="F411" s="52" t="s">
        <v>257</v>
      </c>
      <c r="G411" s="149">
        <v>328214</v>
      </c>
      <c r="H411" s="149" t="s">
        <v>278</v>
      </c>
      <c r="I411" s="167" t="s">
        <v>282</v>
      </c>
      <c r="J411" s="13" t="s">
        <v>108</v>
      </c>
      <c r="K411" s="109">
        <f>L411+L412</f>
        <v>425751.06999999995</v>
      </c>
      <c r="L411" s="150">
        <v>361888.41</v>
      </c>
      <c r="M411" s="149" t="s">
        <v>5</v>
      </c>
      <c r="N411" s="12">
        <v>333</v>
      </c>
      <c r="O411" s="187">
        <v>45937</v>
      </c>
    </row>
    <row r="412" spans="3:15" ht="32.25" customHeight="1" x14ac:dyDescent="0.25">
      <c r="C412" s="95">
        <v>1</v>
      </c>
      <c r="D412" s="54"/>
      <c r="E412" s="185" t="s">
        <v>255</v>
      </c>
      <c r="F412" s="55"/>
      <c r="G412" s="149">
        <v>328214</v>
      </c>
      <c r="H412" s="149" t="s">
        <v>278</v>
      </c>
      <c r="I412" s="169"/>
      <c r="J412" s="13" t="s">
        <v>108</v>
      </c>
      <c r="K412" s="111"/>
      <c r="L412" s="150">
        <v>63862.66</v>
      </c>
      <c r="M412" s="149" t="s">
        <v>8</v>
      </c>
      <c r="N412" s="12">
        <v>334</v>
      </c>
      <c r="O412" s="187">
        <v>45937</v>
      </c>
    </row>
    <row r="413" spans="3:15" ht="66.75" customHeight="1" x14ac:dyDescent="0.25">
      <c r="C413" s="95">
        <v>3</v>
      </c>
      <c r="D413" s="51" t="s">
        <v>47</v>
      </c>
      <c r="E413" s="185" t="s">
        <v>48</v>
      </c>
      <c r="F413" s="59" t="s">
        <v>49</v>
      </c>
      <c r="G413" s="149">
        <v>341876</v>
      </c>
      <c r="H413" s="149" t="s">
        <v>114</v>
      </c>
      <c r="I413" s="175" t="s">
        <v>179</v>
      </c>
      <c r="J413" s="13" t="s">
        <v>20</v>
      </c>
      <c r="K413" s="105">
        <f>L413</f>
        <v>5918201.9199999999</v>
      </c>
      <c r="L413" s="150">
        <v>5918201.9199999999</v>
      </c>
      <c r="M413" s="149" t="s">
        <v>8</v>
      </c>
      <c r="N413" s="12">
        <v>336</v>
      </c>
      <c r="O413" s="187">
        <v>45937</v>
      </c>
    </row>
    <row r="414" spans="3:15" ht="76.5" customHeight="1" x14ac:dyDescent="0.25">
      <c r="C414" s="95">
        <v>3</v>
      </c>
      <c r="D414" s="51" t="s">
        <v>47</v>
      </c>
      <c r="E414" s="185" t="s">
        <v>48</v>
      </c>
      <c r="F414" s="59" t="s">
        <v>49</v>
      </c>
      <c r="G414" s="149">
        <v>341876</v>
      </c>
      <c r="H414" s="149" t="s">
        <v>114</v>
      </c>
      <c r="I414" s="175" t="s">
        <v>179</v>
      </c>
      <c r="J414" s="13" t="s">
        <v>9</v>
      </c>
      <c r="K414" s="105">
        <f>L414</f>
        <v>9011202.8000000007</v>
      </c>
      <c r="L414" s="150">
        <v>9011202.8000000007</v>
      </c>
      <c r="M414" s="149" t="s">
        <v>5</v>
      </c>
      <c r="N414" s="12">
        <v>337</v>
      </c>
      <c r="O414" s="187">
        <v>45937</v>
      </c>
    </row>
    <row r="415" spans="3:15" ht="82.5" customHeight="1" x14ac:dyDescent="0.25">
      <c r="C415" s="95">
        <v>2</v>
      </c>
      <c r="D415" s="51" t="s">
        <v>31</v>
      </c>
      <c r="E415" s="185" t="s">
        <v>19</v>
      </c>
      <c r="F415" s="59" t="s">
        <v>43</v>
      </c>
      <c r="G415" s="183">
        <v>313188</v>
      </c>
      <c r="H415" s="70" t="s">
        <v>85</v>
      </c>
      <c r="I415" s="175" t="s">
        <v>165</v>
      </c>
      <c r="J415" s="13" t="s">
        <v>6</v>
      </c>
      <c r="K415" s="105">
        <f>L415</f>
        <v>731760.93</v>
      </c>
      <c r="L415" s="150">
        <v>731760.93</v>
      </c>
      <c r="M415" s="149" t="s">
        <v>5</v>
      </c>
      <c r="N415" s="12">
        <v>338</v>
      </c>
      <c r="O415" s="187">
        <v>45940</v>
      </c>
    </row>
    <row r="416" spans="3:15" ht="81" customHeight="1" x14ac:dyDescent="0.25">
      <c r="C416" s="95">
        <v>2</v>
      </c>
      <c r="D416" s="51" t="s">
        <v>31</v>
      </c>
      <c r="E416" s="185" t="s">
        <v>19</v>
      </c>
      <c r="F416" s="59" t="s">
        <v>43</v>
      </c>
      <c r="G416" s="183">
        <v>318786</v>
      </c>
      <c r="H416" s="149" t="s">
        <v>114</v>
      </c>
      <c r="I416" s="175" t="s">
        <v>285</v>
      </c>
      <c r="J416" s="13" t="s">
        <v>6</v>
      </c>
      <c r="K416" s="105">
        <f>L416</f>
        <v>1580000</v>
      </c>
      <c r="L416" s="150">
        <v>1580000</v>
      </c>
      <c r="M416" s="149" t="s">
        <v>5</v>
      </c>
      <c r="N416" s="12">
        <v>339</v>
      </c>
      <c r="O416" s="187">
        <v>45940</v>
      </c>
    </row>
    <row r="417" spans="3:15" ht="79.5" customHeight="1" x14ac:dyDescent="0.25">
      <c r="C417" s="95">
        <v>2</v>
      </c>
      <c r="D417" s="51" t="s">
        <v>31</v>
      </c>
      <c r="E417" s="185" t="s">
        <v>19</v>
      </c>
      <c r="F417" s="59" t="s">
        <v>43</v>
      </c>
      <c r="G417" s="183">
        <v>318834</v>
      </c>
      <c r="H417" s="149" t="s">
        <v>114</v>
      </c>
      <c r="I417" s="175" t="s">
        <v>172</v>
      </c>
      <c r="J417" s="13" t="s">
        <v>6</v>
      </c>
      <c r="K417" s="105">
        <f>L417</f>
        <v>1200000</v>
      </c>
      <c r="L417" s="150">
        <v>1200000</v>
      </c>
      <c r="M417" s="149" t="s">
        <v>5</v>
      </c>
      <c r="N417" s="12">
        <v>340</v>
      </c>
      <c r="O417" s="187">
        <v>45940</v>
      </c>
    </row>
    <row r="418" spans="3:15" ht="30.75" customHeight="1" x14ac:dyDescent="0.25">
      <c r="C418" s="95">
        <v>1</v>
      </c>
      <c r="D418" s="50" t="s">
        <v>283</v>
      </c>
      <c r="E418" s="185" t="s">
        <v>255</v>
      </c>
      <c r="F418" s="52" t="s">
        <v>256</v>
      </c>
      <c r="G418" s="149">
        <v>328085</v>
      </c>
      <c r="H418" s="193" t="s">
        <v>286</v>
      </c>
      <c r="I418" s="167" t="s">
        <v>287</v>
      </c>
      <c r="J418" s="186" t="s">
        <v>20</v>
      </c>
      <c r="K418" s="109">
        <f>L418+L419</f>
        <v>789057.66</v>
      </c>
      <c r="L418" s="150">
        <v>670699.01</v>
      </c>
      <c r="M418" s="149" t="s">
        <v>5</v>
      </c>
      <c r="N418" s="10">
        <v>341</v>
      </c>
      <c r="O418" s="151">
        <v>45945</v>
      </c>
    </row>
    <row r="419" spans="3:15" ht="23.25" customHeight="1" x14ac:dyDescent="0.25">
      <c r="C419" s="95">
        <v>1</v>
      </c>
      <c r="D419" s="54"/>
      <c r="E419" s="185" t="s">
        <v>255</v>
      </c>
      <c r="F419" s="55"/>
      <c r="G419" s="149">
        <v>328085</v>
      </c>
      <c r="H419" s="194"/>
      <c r="I419" s="169"/>
      <c r="J419" s="188"/>
      <c r="K419" s="111"/>
      <c r="L419" s="150">
        <v>118358.65</v>
      </c>
      <c r="M419" s="149" t="s">
        <v>8</v>
      </c>
      <c r="N419" s="10">
        <v>342</v>
      </c>
      <c r="O419" s="151">
        <v>45945</v>
      </c>
    </row>
    <row r="420" spans="3:15" ht="72" customHeight="1" x14ac:dyDescent="0.25">
      <c r="C420" s="95">
        <v>2</v>
      </c>
      <c r="D420" s="51" t="s">
        <v>31</v>
      </c>
      <c r="E420" s="185" t="s">
        <v>19</v>
      </c>
      <c r="F420" s="59" t="s">
        <v>43</v>
      </c>
      <c r="G420" s="149">
        <v>319069</v>
      </c>
      <c r="H420" s="149" t="s">
        <v>114</v>
      </c>
      <c r="I420" s="175" t="s">
        <v>288</v>
      </c>
      <c r="J420" s="13" t="s">
        <v>6</v>
      </c>
      <c r="K420" s="105">
        <f>L420</f>
        <v>1800000</v>
      </c>
      <c r="L420" s="150">
        <v>1800000</v>
      </c>
      <c r="M420" s="149" t="s">
        <v>5</v>
      </c>
      <c r="N420" s="12">
        <v>343</v>
      </c>
      <c r="O420" s="151">
        <v>45945</v>
      </c>
    </row>
    <row r="421" spans="3:15" ht="25.5" customHeight="1" x14ac:dyDescent="0.25">
      <c r="C421" s="29">
        <v>2</v>
      </c>
      <c r="D421" s="50" t="s">
        <v>31</v>
      </c>
      <c r="E421" s="58" t="s">
        <v>19</v>
      </c>
      <c r="F421" s="52" t="s">
        <v>216</v>
      </c>
      <c r="G421" s="108">
        <v>328088</v>
      </c>
      <c r="H421" s="29" t="s">
        <v>68</v>
      </c>
      <c r="I421" s="34" t="s">
        <v>140</v>
      </c>
      <c r="J421" s="186" t="s">
        <v>20</v>
      </c>
      <c r="K421" s="109">
        <f>L421+L422+L423</f>
        <v>224986.88</v>
      </c>
      <c r="L421" s="150">
        <v>49018.19</v>
      </c>
      <c r="M421" s="149" t="s">
        <v>5</v>
      </c>
      <c r="N421" s="12">
        <v>344</v>
      </c>
      <c r="O421" s="151">
        <v>45945</v>
      </c>
    </row>
    <row r="422" spans="3:15" ht="26.25" customHeight="1" x14ac:dyDescent="0.25">
      <c r="C422" s="95">
        <v>2</v>
      </c>
      <c r="D422" s="65"/>
      <c r="E422" s="185" t="s">
        <v>19</v>
      </c>
      <c r="F422" s="66"/>
      <c r="G422" s="149">
        <v>328088</v>
      </c>
      <c r="H422" s="149" t="s">
        <v>68</v>
      </c>
      <c r="I422" s="67"/>
      <c r="J422" s="195"/>
      <c r="K422" s="110"/>
      <c r="L422" s="150">
        <v>146123.5</v>
      </c>
      <c r="M422" s="149" t="s">
        <v>5</v>
      </c>
      <c r="N422" s="12">
        <v>345</v>
      </c>
      <c r="O422" s="151">
        <v>45945</v>
      </c>
    </row>
    <row r="423" spans="3:15" ht="36.75" customHeight="1" x14ac:dyDescent="0.25">
      <c r="C423" s="95">
        <v>2</v>
      </c>
      <c r="D423" s="54"/>
      <c r="E423" s="185" t="s">
        <v>19</v>
      </c>
      <c r="F423" s="55"/>
      <c r="G423" s="149">
        <v>328088</v>
      </c>
      <c r="H423" s="149" t="s">
        <v>68</v>
      </c>
      <c r="I423" s="37"/>
      <c r="J423" s="188"/>
      <c r="K423" s="111"/>
      <c r="L423" s="150">
        <v>29845.19</v>
      </c>
      <c r="M423" s="149" t="s">
        <v>8</v>
      </c>
      <c r="N423" s="12">
        <v>346</v>
      </c>
      <c r="O423" s="151">
        <v>45945</v>
      </c>
    </row>
    <row r="424" spans="3:15" ht="45.75" customHeight="1" x14ac:dyDescent="0.25">
      <c r="C424" s="95">
        <v>2</v>
      </c>
      <c r="D424" s="50" t="s">
        <v>31</v>
      </c>
      <c r="E424" s="185" t="s">
        <v>19</v>
      </c>
      <c r="F424" s="52" t="s">
        <v>216</v>
      </c>
      <c r="G424" s="183">
        <v>320319</v>
      </c>
      <c r="H424" s="183" t="s">
        <v>289</v>
      </c>
      <c r="I424" s="114" t="s">
        <v>290</v>
      </c>
      <c r="J424" s="196" t="s">
        <v>20</v>
      </c>
      <c r="K424" s="109">
        <f>L424+L425</f>
        <v>22611.03</v>
      </c>
      <c r="L424" s="150">
        <v>19611.61</v>
      </c>
      <c r="M424" s="149" t="s">
        <v>5</v>
      </c>
      <c r="N424" s="12">
        <v>348</v>
      </c>
      <c r="O424" s="151">
        <v>45951</v>
      </c>
    </row>
    <row r="425" spans="3:15" ht="44.25" customHeight="1" x14ac:dyDescent="0.25">
      <c r="C425" s="95">
        <v>2</v>
      </c>
      <c r="D425" s="54"/>
      <c r="E425" s="185" t="s">
        <v>19</v>
      </c>
      <c r="F425" s="55"/>
      <c r="G425" s="183">
        <v>320319</v>
      </c>
      <c r="H425" s="183" t="s">
        <v>289</v>
      </c>
      <c r="I425" s="114"/>
      <c r="J425" s="196"/>
      <c r="K425" s="110"/>
      <c r="L425" s="150">
        <v>2999.42</v>
      </c>
      <c r="M425" s="149" t="s">
        <v>8</v>
      </c>
      <c r="N425" s="12">
        <v>349</v>
      </c>
      <c r="O425" s="151">
        <v>45951</v>
      </c>
    </row>
    <row r="426" spans="3:15" ht="36" customHeight="1" x14ac:dyDescent="0.25">
      <c r="C426" s="95">
        <v>6</v>
      </c>
      <c r="D426" s="125" t="s">
        <v>50</v>
      </c>
      <c r="E426" s="185" t="s">
        <v>38</v>
      </c>
      <c r="F426" s="94" t="s">
        <v>62</v>
      </c>
      <c r="G426" s="183">
        <v>328494</v>
      </c>
      <c r="H426" s="183" t="s">
        <v>85</v>
      </c>
      <c r="I426" s="197" t="s">
        <v>122</v>
      </c>
      <c r="J426" s="13" t="s">
        <v>11</v>
      </c>
      <c r="K426" s="105">
        <f>L426</f>
        <v>2528114.56</v>
      </c>
      <c r="L426" s="150">
        <v>2528114.56</v>
      </c>
      <c r="M426" s="149" t="s">
        <v>5</v>
      </c>
      <c r="N426" s="12">
        <v>350</v>
      </c>
      <c r="O426" s="151">
        <v>45951</v>
      </c>
    </row>
    <row r="427" spans="3:15" ht="36" customHeight="1" x14ac:dyDescent="0.25">
      <c r="C427" s="95">
        <v>2</v>
      </c>
      <c r="D427" s="50" t="s">
        <v>31</v>
      </c>
      <c r="E427" s="185" t="s">
        <v>19</v>
      </c>
      <c r="F427" s="52" t="s">
        <v>216</v>
      </c>
      <c r="G427" s="183">
        <v>318786</v>
      </c>
      <c r="H427" s="156" t="s">
        <v>114</v>
      </c>
      <c r="I427" s="198" t="s">
        <v>285</v>
      </c>
      <c r="J427" s="186" t="s">
        <v>20</v>
      </c>
      <c r="K427" s="109">
        <f>L427+L428+L429</f>
        <v>138194.70000000001</v>
      </c>
      <c r="L427" s="150">
        <v>4498.62</v>
      </c>
      <c r="M427" s="149" t="s">
        <v>5</v>
      </c>
      <c r="N427" s="12">
        <v>351</v>
      </c>
      <c r="O427" s="151">
        <v>45951</v>
      </c>
    </row>
    <row r="428" spans="3:15" ht="36" customHeight="1" x14ac:dyDescent="0.25">
      <c r="C428" s="95">
        <v>2</v>
      </c>
      <c r="D428" s="65"/>
      <c r="E428" s="185" t="s">
        <v>19</v>
      </c>
      <c r="F428" s="66"/>
      <c r="G428" s="183">
        <v>318786</v>
      </c>
      <c r="H428" s="157"/>
      <c r="I428" s="199"/>
      <c r="J428" s="195"/>
      <c r="K428" s="110"/>
      <c r="L428" s="150">
        <v>115364.13</v>
      </c>
      <c r="M428" s="149" t="s">
        <v>5</v>
      </c>
      <c r="N428" s="12">
        <v>352</v>
      </c>
      <c r="O428" s="151">
        <v>45951</v>
      </c>
    </row>
    <row r="429" spans="3:15" ht="36" customHeight="1" x14ac:dyDescent="0.25">
      <c r="C429" s="95">
        <v>2</v>
      </c>
      <c r="D429" s="54"/>
      <c r="E429" s="185" t="s">
        <v>19</v>
      </c>
      <c r="F429" s="55"/>
      <c r="G429" s="183">
        <v>318786</v>
      </c>
      <c r="H429" s="158"/>
      <c r="I429" s="200"/>
      <c r="J429" s="188"/>
      <c r="K429" s="111"/>
      <c r="L429" s="150">
        <v>18331.95</v>
      </c>
      <c r="M429" s="149" t="s">
        <v>8</v>
      </c>
      <c r="N429" s="12">
        <v>353</v>
      </c>
      <c r="O429" s="151">
        <v>45951</v>
      </c>
    </row>
    <row r="430" spans="3:15" ht="44.25" customHeight="1" x14ac:dyDescent="0.25">
      <c r="C430" s="70">
        <v>6</v>
      </c>
      <c r="D430" s="51" t="s">
        <v>50</v>
      </c>
      <c r="E430" s="51" t="s">
        <v>38</v>
      </c>
      <c r="F430" s="59" t="s">
        <v>62</v>
      </c>
      <c r="G430" s="95">
        <v>328464</v>
      </c>
      <c r="H430" s="70" t="s">
        <v>58</v>
      </c>
      <c r="I430" s="29" t="s">
        <v>212</v>
      </c>
      <c r="J430" s="75" t="s">
        <v>11</v>
      </c>
      <c r="K430" s="166">
        <f>L430</f>
        <v>1964449.51</v>
      </c>
      <c r="L430" s="161">
        <v>1964449.51</v>
      </c>
      <c r="M430" s="149" t="s">
        <v>5</v>
      </c>
      <c r="N430" s="163">
        <v>354</v>
      </c>
      <c r="O430" s="201">
        <v>45952</v>
      </c>
    </row>
    <row r="431" spans="3:15" ht="72" customHeight="1" x14ac:dyDescent="0.25">
      <c r="C431" s="95">
        <v>2</v>
      </c>
      <c r="D431" s="125" t="s">
        <v>31</v>
      </c>
      <c r="E431" s="185" t="s">
        <v>19</v>
      </c>
      <c r="F431" s="94" t="s">
        <v>216</v>
      </c>
      <c r="G431" s="162">
        <v>302804</v>
      </c>
      <c r="H431" s="162" t="s">
        <v>291</v>
      </c>
      <c r="I431" s="202" t="s">
        <v>150</v>
      </c>
      <c r="J431" s="203" t="s">
        <v>6</v>
      </c>
      <c r="K431" s="166">
        <f>L431</f>
        <v>2685964.74</v>
      </c>
      <c r="L431" s="161">
        <v>2685964.74</v>
      </c>
      <c r="M431" s="173" t="s">
        <v>5</v>
      </c>
      <c r="N431" s="163">
        <v>356</v>
      </c>
      <c r="O431" s="201">
        <v>45952</v>
      </c>
    </row>
    <row r="432" spans="3:15" ht="24" customHeight="1" x14ac:dyDescent="0.25">
      <c r="C432" s="95">
        <v>1</v>
      </c>
      <c r="D432" s="50" t="s">
        <v>283</v>
      </c>
      <c r="E432" s="185" t="s">
        <v>255</v>
      </c>
      <c r="F432" s="52" t="s">
        <v>257</v>
      </c>
      <c r="G432" s="162">
        <v>327305</v>
      </c>
      <c r="H432" s="204" t="s">
        <v>292</v>
      </c>
      <c r="I432" s="198" t="s">
        <v>293</v>
      </c>
      <c r="J432" s="203" t="s">
        <v>39</v>
      </c>
      <c r="K432" s="109">
        <f>L432+L433</f>
        <v>818440</v>
      </c>
      <c r="L432" s="161">
        <v>695674</v>
      </c>
      <c r="M432" s="162" t="s">
        <v>5</v>
      </c>
      <c r="N432" s="163">
        <v>357</v>
      </c>
      <c r="O432" s="201">
        <v>45952</v>
      </c>
    </row>
    <row r="433" spans="3:15" ht="27" customHeight="1" x14ac:dyDescent="0.25">
      <c r="C433" s="95">
        <v>1</v>
      </c>
      <c r="D433" s="54"/>
      <c r="E433" s="185" t="s">
        <v>255</v>
      </c>
      <c r="F433" s="55"/>
      <c r="G433" s="162">
        <v>327305</v>
      </c>
      <c r="H433" s="205"/>
      <c r="I433" s="200"/>
      <c r="J433" s="203" t="s">
        <v>39</v>
      </c>
      <c r="K433" s="111"/>
      <c r="L433" s="161">
        <v>122766</v>
      </c>
      <c r="M433" s="162" t="s">
        <v>8</v>
      </c>
      <c r="N433" s="163">
        <v>358</v>
      </c>
      <c r="O433" s="201">
        <v>45952</v>
      </c>
    </row>
    <row r="434" spans="3:15" ht="27.75" customHeight="1" x14ac:dyDescent="0.25">
      <c r="C434" s="95">
        <v>4</v>
      </c>
      <c r="D434" s="50" t="s">
        <v>32</v>
      </c>
      <c r="E434" s="185" t="s">
        <v>21</v>
      </c>
      <c r="F434" s="52" t="s">
        <v>37</v>
      </c>
      <c r="G434" s="162">
        <v>302314</v>
      </c>
      <c r="H434" s="204" t="s">
        <v>94</v>
      </c>
      <c r="I434" s="198" t="s">
        <v>121</v>
      </c>
      <c r="J434" s="203" t="s">
        <v>244</v>
      </c>
      <c r="K434" s="109">
        <f>L434+L435</f>
        <v>27791570.02</v>
      </c>
      <c r="L434" s="161">
        <v>24104933.18</v>
      </c>
      <c r="M434" s="162" t="s">
        <v>5</v>
      </c>
      <c r="N434" s="163">
        <v>359</v>
      </c>
      <c r="O434" s="201">
        <v>45952</v>
      </c>
    </row>
    <row r="435" spans="3:15" ht="42" customHeight="1" x14ac:dyDescent="0.25">
      <c r="C435" s="95">
        <v>4</v>
      </c>
      <c r="D435" s="54"/>
      <c r="E435" s="185" t="s">
        <v>21</v>
      </c>
      <c r="F435" s="55"/>
      <c r="G435" s="162">
        <v>302314</v>
      </c>
      <c r="H435" s="205"/>
      <c r="I435" s="200"/>
      <c r="J435" s="203" t="s">
        <v>244</v>
      </c>
      <c r="K435" s="111"/>
      <c r="L435" s="161">
        <v>3686636.84</v>
      </c>
      <c r="M435" s="162" t="s">
        <v>8</v>
      </c>
      <c r="N435" s="163">
        <v>360</v>
      </c>
      <c r="O435" s="201">
        <v>45952</v>
      </c>
    </row>
    <row r="436" spans="3:15" ht="36" customHeight="1" x14ac:dyDescent="0.25">
      <c r="C436" s="95">
        <v>2</v>
      </c>
      <c r="D436" s="50" t="s">
        <v>31</v>
      </c>
      <c r="E436" s="185" t="s">
        <v>19</v>
      </c>
      <c r="F436" s="52" t="s">
        <v>216</v>
      </c>
      <c r="G436" s="162">
        <v>319148</v>
      </c>
      <c r="H436" s="162" t="s">
        <v>114</v>
      </c>
      <c r="I436" s="198" t="s">
        <v>295</v>
      </c>
      <c r="J436" s="203" t="s">
        <v>20</v>
      </c>
      <c r="K436" s="109">
        <f>L436+L437</f>
        <v>63066.97</v>
      </c>
      <c r="L436" s="161">
        <v>54700.94</v>
      </c>
      <c r="M436" s="162" t="s">
        <v>5</v>
      </c>
      <c r="N436" s="163">
        <v>361</v>
      </c>
      <c r="O436" s="201">
        <v>45952</v>
      </c>
    </row>
    <row r="437" spans="3:15" ht="31.5" customHeight="1" x14ac:dyDescent="0.25">
      <c r="C437" s="95">
        <v>2</v>
      </c>
      <c r="D437" s="54"/>
      <c r="E437" s="185" t="s">
        <v>19</v>
      </c>
      <c r="F437" s="55"/>
      <c r="G437" s="162">
        <v>319148</v>
      </c>
      <c r="H437" s="162" t="s">
        <v>114</v>
      </c>
      <c r="I437" s="200"/>
      <c r="J437" s="203" t="s">
        <v>20</v>
      </c>
      <c r="K437" s="111"/>
      <c r="L437" s="161">
        <v>8366.0300000000007</v>
      </c>
      <c r="M437" s="162" t="s">
        <v>8</v>
      </c>
      <c r="N437" s="163">
        <v>362</v>
      </c>
      <c r="O437" s="201">
        <v>45952</v>
      </c>
    </row>
    <row r="438" spans="3:15" ht="29.25" customHeight="1" x14ac:dyDescent="0.25">
      <c r="C438" s="95">
        <v>2</v>
      </c>
      <c r="D438" s="50" t="s">
        <v>31</v>
      </c>
      <c r="E438" s="185" t="s">
        <v>19</v>
      </c>
      <c r="F438" s="52" t="s">
        <v>216</v>
      </c>
      <c r="G438" s="173">
        <v>329336</v>
      </c>
      <c r="H438" s="162" t="s">
        <v>55</v>
      </c>
      <c r="I438" s="198" t="s">
        <v>191</v>
      </c>
      <c r="J438" s="203" t="s">
        <v>10</v>
      </c>
      <c r="K438" s="109">
        <f>L438+L439+L440</f>
        <v>450463.13999999996</v>
      </c>
      <c r="L438" s="161">
        <v>139934.96</v>
      </c>
      <c r="M438" s="162" t="s">
        <v>5</v>
      </c>
      <c r="N438" s="163">
        <v>364</v>
      </c>
      <c r="O438" s="201">
        <v>45952</v>
      </c>
    </row>
    <row r="439" spans="3:15" ht="39.75" customHeight="1" x14ac:dyDescent="0.25">
      <c r="C439" s="95">
        <v>2</v>
      </c>
      <c r="D439" s="65"/>
      <c r="E439" s="185" t="s">
        <v>19</v>
      </c>
      <c r="F439" s="66"/>
      <c r="G439" s="173">
        <v>329336</v>
      </c>
      <c r="H439" s="162" t="s">
        <v>55</v>
      </c>
      <c r="I439" s="199"/>
      <c r="J439" s="203" t="s">
        <v>10</v>
      </c>
      <c r="K439" s="110"/>
      <c r="L439" s="161">
        <v>250772.87</v>
      </c>
      <c r="M439" s="162" t="s">
        <v>5</v>
      </c>
      <c r="N439" s="163">
        <v>365</v>
      </c>
      <c r="O439" s="201">
        <v>45952</v>
      </c>
    </row>
    <row r="440" spans="3:15" ht="36" customHeight="1" x14ac:dyDescent="0.25">
      <c r="C440" s="95">
        <v>2</v>
      </c>
      <c r="D440" s="54"/>
      <c r="E440" s="185" t="s">
        <v>19</v>
      </c>
      <c r="F440" s="55"/>
      <c r="G440" s="173">
        <v>329336</v>
      </c>
      <c r="H440" s="162" t="s">
        <v>55</v>
      </c>
      <c r="I440" s="200"/>
      <c r="J440" s="203" t="s">
        <v>10</v>
      </c>
      <c r="K440" s="111"/>
      <c r="L440" s="161">
        <v>59755.31</v>
      </c>
      <c r="M440" s="162" t="s">
        <v>8</v>
      </c>
      <c r="N440" s="163">
        <v>366</v>
      </c>
      <c r="O440" s="201">
        <v>45952</v>
      </c>
    </row>
    <row r="441" spans="3:15" ht="36" customHeight="1" x14ac:dyDescent="0.25">
      <c r="C441" s="95">
        <v>2</v>
      </c>
      <c r="D441" s="50" t="s">
        <v>31</v>
      </c>
      <c r="E441" s="185" t="s">
        <v>19</v>
      </c>
      <c r="F441" s="52" t="s">
        <v>216</v>
      </c>
      <c r="G441" s="162">
        <v>328439</v>
      </c>
      <c r="H441" s="162" t="s">
        <v>55</v>
      </c>
      <c r="I441" s="198" t="s">
        <v>189</v>
      </c>
      <c r="J441" s="203" t="s">
        <v>83</v>
      </c>
      <c r="K441" s="109">
        <f>L441+L442</f>
        <v>762339.5</v>
      </c>
      <c r="L441" s="161">
        <v>661212.84</v>
      </c>
      <c r="M441" s="162" t="s">
        <v>5</v>
      </c>
      <c r="N441" s="163">
        <v>367</v>
      </c>
      <c r="O441" s="201">
        <v>45952</v>
      </c>
    </row>
    <row r="442" spans="3:15" ht="36" customHeight="1" x14ac:dyDescent="0.25">
      <c r="C442" s="95">
        <v>2</v>
      </c>
      <c r="D442" s="54"/>
      <c r="E442" s="185" t="s">
        <v>19</v>
      </c>
      <c r="F442" s="55"/>
      <c r="G442" s="162">
        <v>328439</v>
      </c>
      <c r="H442" s="162" t="s">
        <v>55</v>
      </c>
      <c r="I442" s="200"/>
      <c r="J442" s="203" t="s">
        <v>83</v>
      </c>
      <c r="K442" s="111"/>
      <c r="L442" s="161">
        <v>101126.66</v>
      </c>
      <c r="M442" s="162" t="s">
        <v>8</v>
      </c>
      <c r="N442" s="163">
        <v>368</v>
      </c>
      <c r="O442" s="201">
        <v>45952</v>
      </c>
    </row>
    <row r="443" spans="3:15" ht="45.75" customHeight="1" x14ac:dyDescent="0.25">
      <c r="C443" s="95">
        <v>3</v>
      </c>
      <c r="D443" s="50" t="s">
        <v>47</v>
      </c>
      <c r="E443" s="185" t="s">
        <v>48</v>
      </c>
      <c r="F443" s="52" t="s">
        <v>49</v>
      </c>
      <c r="G443" s="162">
        <v>329904</v>
      </c>
      <c r="H443" s="162" t="s">
        <v>72</v>
      </c>
      <c r="I443" s="198" t="s">
        <v>132</v>
      </c>
      <c r="J443" s="203" t="s">
        <v>39</v>
      </c>
      <c r="K443" s="109">
        <f>L443+L444</f>
        <v>11705224.75</v>
      </c>
      <c r="L443" s="161">
        <v>10152490.859999999</v>
      </c>
      <c r="M443" s="162" t="s">
        <v>5</v>
      </c>
      <c r="N443" s="163">
        <v>369</v>
      </c>
      <c r="O443" s="201">
        <v>45952</v>
      </c>
    </row>
    <row r="444" spans="3:15" ht="36" customHeight="1" x14ac:dyDescent="0.25">
      <c r="C444" s="95">
        <v>3</v>
      </c>
      <c r="D444" s="54"/>
      <c r="E444" s="185" t="s">
        <v>48</v>
      </c>
      <c r="F444" s="55"/>
      <c r="G444" s="162">
        <v>329904</v>
      </c>
      <c r="H444" s="162" t="s">
        <v>72</v>
      </c>
      <c r="I444" s="200"/>
      <c r="J444" s="203" t="s">
        <v>39</v>
      </c>
      <c r="K444" s="111"/>
      <c r="L444" s="161">
        <v>1552733.89</v>
      </c>
      <c r="M444" s="162" t="s">
        <v>8</v>
      </c>
      <c r="N444" s="163">
        <v>370</v>
      </c>
      <c r="O444" s="201">
        <v>45952</v>
      </c>
    </row>
    <row r="445" spans="3:15" ht="81.75" customHeight="1" x14ac:dyDescent="0.25">
      <c r="C445" s="95">
        <v>2</v>
      </c>
      <c r="D445" s="125" t="s">
        <v>31</v>
      </c>
      <c r="E445" s="185" t="s">
        <v>19</v>
      </c>
      <c r="F445" s="18" t="s">
        <v>216</v>
      </c>
      <c r="G445" s="173">
        <v>331715</v>
      </c>
      <c r="H445" s="162" t="s">
        <v>70</v>
      </c>
      <c r="I445" s="94" t="s">
        <v>138</v>
      </c>
      <c r="J445" s="203" t="s">
        <v>225</v>
      </c>
      <c r="K445" s="166">
        <f>L445</f>
        <v>147439.29999999999</v>
      </c>
      <c r="L445" s="161">
        <v>147439.29999999999</v>
      </c>
      <c r="M445" s="162" t="s">
        <v>8</v>
      </c>
      <c r="N445" s="163">
        <v>371</v>
      </c>
      <c r="O445" s="201">
        <v>45952</v>
      </c>
    </row>
    <row r="446" spans="3:15" ht="87.75" customHeight="1" x14ac:dyDescent="0.25">
      <c r="C446" s="95">
        <v>2</v>
      </c>
      <c r="D446" s="125" t="s">
        <v>31</v>
      </c>
      <c r="E446" s="185" t="s">
        <v>19</v>
      </c>
      <c r="F446" s="70" t="s">
        <v>216</v>
      </c>
      <c r="G446" s="206">
        <v>318861</v>
      </c>
      <c r="H446" s="162" t="s">
        <v>114</v>
      </c>
      <c r="I446" s="94" t="s">
        <v>297</v>
      </c>
      <c r="J446" s="203" t="s">
        <v>6</v>
      </c>
      <c r="K446" s="166">
        <f>L446</f>
        <v>3000000</v>
      </c>
      <c r="L446" s="161">
        <v>3000000</v>
      </c>
      <c r="M446" s="162" t="s">
        <v>5</v>
      </c>
      <c r="N446" s="163">
        <v>372</v>
      </c>
      <c r="O446" s="201">
        <v>45957</v>
      </c>
    </row>
    <row r="447" spans="3:15" ht="57" customHeight="1" x14ac:dyDescent="0.25">
      <c r="C447" s="95">
        <v>1</v>
      </c>
      <c r="D447" s="50" t="s">
        <v>283</v>
      </c>
      <c r="E447" s="185" t="s">
        <v>255</v>
      </c>
      <c r="F447" s="79" t="s">
        <v>257</v>
      </c>
      <c r="G447" s="206">
        <v>328133</v>
      </c>
      <c r="H447" s="162" t="s">
        <v>296</v>
      </c>
      <c r="I447" s="94" t="s">
        <v>298</v>
      </c>
      <c r="J447" s="203" t="s">
        <v>39</v>
      </c>
      <c r="K447" s="109">
        <f>L447+L448</f>
        <v>759107.96</v>
      </c>
      <c r="L447" s="161">
        <v>645241.77</v>
      </c>
      <c r="M447" s="162" t="s">
        <v>5</v>
      </c>
      <c r="N447" s="163">
        <v>373</v>
      </c>
      <c r="O447" s="201">
        <v>45957</v>
      </c>
    </row>
    <row r="448" spans="3:15" ht="60" customHeight="1" x14ac:dyDescent="0.25">
      <c r="C448" s="95">
        <v>1</v>
      </c>
      <c r="D448" s="54"/>
      <c r="E448" s="185" t="s">
        <v>255</v>
      </c>
      <c r="F448" s="81"/>
      <c r="G448" s="206">
        <v>328133</v>
      </c>
      <c r="H448" s="162" t="s">
        <v>296</v>
      </c>
      <c r="I448" s="94" t="s">
        <v>298</v>
      </c>
      <c r="J448" s="203" t="s">
        <v>39</v>
      </c>
      <c r="K448" s="111"/>
      <c r="L448" s="161">
        <v>113866.19</v>
      </c>
      <c r="M448" s="162" t="s">
        <v>8</v>
      </c>
      <c r="N448" s="163">
        <v>374</v>
      </c>
      <c r="O448" s="201">
        <v>45957</v>
      </c>
    </row>
    <row r="449" spans="3:15" ht="60" customHeight="1" x14ac:dyDescent="0.25">
      <c r="C449" s="95">
        <v>2</v>
      </c>
      <c r="D449" s="50" t="s">
        <v>31</v>
      </c>
      <c r="E449" s="185" t="s">
        <v>19</v>
      </c>
      <c r="F449" s="79" t="s">
        <v>216</v>
      </c>
      <c r="G449" s="70">
        <v>320318</v>
      </c>
      <c r="H449" s="162" t="s">
        <v>301</v>
      </c>
      <c r="I449" s="94" t="s">
        <v>299</v>
      </c>
      <c r="J449" s="203" t="s">
        <v>10</v>
      </c>
      <c r="K449" s="109">
        <f>L449+L450</f>
        <v>109589.68000000001</v>
      </c>
      <c r="L449" s="161">
        <v>95052.27</v>
      </c>
      <c r="M449" s="162" t="s">
        <v>5</v>
      </c>
      <c r="N449" s="163">
        <v>375</v>
      </c>
      <c r="O449" s="201">
        <v>45959</v>
      </c>
    </row>
    <row r="450" spans="3:15" ht="65.25" customHeight="1" x14ac:dyDescent="0.25">
      <c r="C450" s="95">
        <v>2</v>
      </c>
      <c r="D450" s="54"/>
      <c r="E450" s="185" t="s">
        <v>19</v>
      </c>
      <c r="F450" s="81"/>
      <c r="G450" s="70">
        <v>320318</v>
      </c>
      <c r="H450" s="162" t="s">
        <v>301</v>
      </c>
      <c r="I450" s="94" t="s">
        <v>299</v>
      </c>
      <c r="J450" s="203" t="s">
        <v>10</v>
      </c>
      <c r="K450" s="111"/>
      <c r="L450" s="161">
        <v>14537.41</v>
      </c>
      <c r="M450" s="162" t="s">
        <v>8</v>
      </c>
      <c r="N450" s="163">
        <v>376</v>
      </c>
      <c r="O450" s="201">
        <v>45959</v>
      </c>
    </row>
    <row r="451" spans="3:15" ht="60" customHeight="1" x14ac:dyDescent="0.25">
      <c r="C451" s="95">
        <v>2</v>
      </c>
      <c r="D451" s="125" t="s">
        <v>31</v>
      </c>
      <c r="E451" s="185" t="s">
        <v>19</v>
      </c>
      <c r="F451" s="70" t="s">
        <v>216</v>
      </c>
      <c r="G451" s="206">
        <v>319058</v>
      </c>
      <c r="H451" s="149" t="s">
        <v>114</v>
      </c>
      <c r="I451" s="94" t="s">
        <v>156</v>
      </c>
      <c r="J451" s="10" t="s">
        <v>9</v>
      </c>
      <c r="K451" s="166">
        <f>L451</f>
        <v>3309178.13</v>
      </c>
      <c r="L451" s="161">
        <v>3309178.13</v>
      </c>
      <c r="M451" s="162" t="s">
        <v>5</v>
      </c>
      <c r="N451" s="163">
        <v>377</v>
      </c>
      <c r="O451" s="201">
        <v>45959</v>
      </c>
    </row>
    <row r="452" spans="3:15" ht="60" customHeight="1" x14ac:dyDescent="0.25">
      <c r="C452" s="95">
        <v>2</v>
      </c>
      <c r="D452" s="50" t="s">
        <v>31</v>
      </c>
      <c r="E452" s="185" t="s">
        <v>272</v>
      </c>
      <c r="F452" s="79" t="s">
        <v>273</v>
      </c>
      <c r="G452" s="206">
        <v>325896</v>
      </c>
      <c r="H452" s="149" t="s">
        <v>55</v>
      </c>
      <c r="I452" s="94" t="s">
        <v>270</v>
      </c>
      <c r="J452" s="203" t="s">
        <v>20</v>
      </c>
      <c r="K452" s="109">
        <f>L452+L453</f>
        <v>86568.93</v>
      </c>
      <c r="L452" s="161">
        <v>75085.289999999994</v>
      </c>
      <c r="M452" s="162" t="s">
        <v>5</v>
      </c>
      <c r="N452" s="163">
        <v>379</v>
      </c>
      <c r="O452" s="201">
        <v>45959</v>
      </c>
    </row>
    <row r="453" spans="3:15" ht="60" customHeight="1" x14ac:dyDescent="0.25">
      <c r="C453" s="95">
        <v>2</v>
      </c>
      <c r="D453" s="54"/>
      <c r="E453" s="185" t="s">
        <v>272</v>
      </c>
      <c r="F453" s="81"/>
      <c r="G453" s="206">
        <v>325896</v>
      </c>
      <c r="H453" s="149" t="s">
        <v>55</v>
      </c>
      <c r="I453" s="94" t="s">
        <v>270</v>
      </c>
      <c r="J453" s="203" t="s">
        <v>20</v>
      </c>
      <c r="K453" s="111"/>
      <c r="L453" s="161">
        <v>11483.64</v>
      </c>
      <c r="M453" s="162" t="s">
        <v>8</v>
      </c>
      <c r="N453" s="163">
        <v>380</v>
      </c>
      <c r="O453" s="201">
        <v>45959</v>
      </c>
    </row>
    <row r="454" spans="3:15" ht="60" customHeight="1" x14ac:dyDescent="0.25">
      <c r="C454" s="95">
        <v>5</v>
      </c>
      <c r="D454" s="125" t="s">
        <v>46</v>
      </c>
      <c r="E454" s="185" t="s">
        <v>52</v>
      </c>
      <c r="F454" s="70" t="s">
        <v>79</v>
      </c>
      <c r="G454" s="206">
        <v>328381</v>
      </c>
      <c r="H454" s="207" t="s">
        <v>60</v>
      </c>
      <c r="I454" s="94" t="s">
        <v>142</v>
      </c>
      <c r="J454" s="203" t="s">
        <v>83</v>
      </c>
      <c r="K454" s="166">
        <f>L454</f>
        <v>683060.51</v>
      </c>
      <c r="L454" s="161">
        <v>683060.51</v>
      </c>
      <c r="M454" s="162" t="s">
        <v>8</v>
      </c>
      <c r="N454" s="163">
        <v>381</v>
      </c>
      <c r="O454" s="201">
        <v>45959</v>
      </c>
    </row>
    <row r="455" spans="3:15" ht="73.5" customHeight="1" x14ac:dyDescent="0.25">
      <c r="C455" s="95">
        <v>3</v>
      </c>
      <c r="D455" s="125" t="s">
        <v>47</v>
      </c>
      <c r="E455" s="185" t="s">
        <v>48</v>
      </c>
      <c r="F455" s="70" t="s">
        <v>49</v>
      </c>
      <c r="G455" s="206">
        <v>334039</v>
      </c>
      <c r="H455" s="207" t="s">
        <v>60</v>
      </c>
      <c r="I455" s="94" t="s">
        <v>130</v>
      </c>
      <c r="J455" s="203" t="s">
        <v>11</v>
      </c>
      <c r="K455" s="166">
        <f>L455</f>
        <v>15896971.619999999</v>
      </c>
      <c r="L455" s="161">
        <v>15896971.619999999</v>
      </c>
      <c r="M455" s="162" t="s">
        <v>5</v>
      </c>
      <c r="N455" s="163">
        <v>382</v>
      </c>
      <c r="O455" s="201">
        <v>45959</v>
      </c>
    </row>
    <row r="456" spans="3:15" ht="60" customHeight="1" x14ac:dyDescent="0.25">
      <c r="C456" s="95">
        <v>6</v>
      </c>
      <c r="D456" s="51" t="s">
        <v>50</v>
      </c>
      <c r="E456" s="185" t="s">
        <v>38</v>
      </c>
      <c r="F456" s="70" t="s">
        <v>62</v>
      </c>
      <c r="G456" s="206">
        <v>328329</v>
      </c>
      <c r="H456" s="149" t="s">
        <v>78</v>
      </c>
      <c r="I456" s="94" t="s">
        <v>300</v>
      </c>
      <c r="J456" s="203" t="s">
        <v>20</v>
      </c>
      <c r="K456" s="166">
        <f>L456</f>
        <v>85711.84</v>
      </c>
      <c r="L456" s="161">
        <v>85711.84</v>
      </c>
      <c r="M456" s="162" t="s">
        <v>8</v>
      </c>
      <c r="N456" s="163">
        <v>385</v>
      </c>
      <c r="O456" s="201">
        <v>45959</v>
      </c>
    </row>
    <row r="457" spans="3:15" ht="60" customHeight="1" x14ac:dyDescent="0.25">
      <c r="C457" s="95">
        <v>2</v>
      </c>
      <c r="D457" s="50" t="s">
        <v>31</v>
      </c>
      <c r="E457" s="185" t="s">
        <v>19</v>
      </c>
      <c r="F457" s="79" t="s">
        <v>216</v>
      </c>
      <c r="G457" s="206">
        <v>318861</v>
      </c>
      <c r="H457" s="207" t="s">
        <v>114</v>
      </c>
      <c r="I457" s="52" t="s">
        <v>297</v>
      </c>
      <c r="J457" s="203" t="s">
        <v>20</v>
      </c>
      <c r="K457" s="109">
        <f>L457+L458+L459</f>
        <v>178661.84</v>
      </c>
      <c r="L457" s="161">
        <v>5703.5</v>
      </c>
      <c r="M457" s="162" t="s">
        <v>5</v>
      </c>
      <c r="N457" s="163">
        <v>387</v>
      </c>
      <c r="O457" s="201">
        <v>45960</v>
      </c>
    </row>
    <row r="458" spans="3:15" ht="42.75" customHeight="1" x14ac:dyDescent="0.25">
      <c r="C458" s="95">
        <v>2</v>
      </c>
      <c r="D458" s="65"/>
      <c r="E458" s="185" t="s">
        <v>19</v>
      </c>
      <c r="F458" s="112"/>
      <c r="G458" s="206">
        <v>318861</v>
      </c>
      <c r="H458" s="207" t="s">
        <v>114</v>
      </c>
      <c r="I458" s="66"/>
      <c r="J458" s="203" t="s">
        <v>20</v>
      </c>
      <c r="K458" s="110"/>
      <c r="L458" s="161">
        <v>149258.29999999999</v>
      </c>
      <c r="M458" s="162" t="s">
        <v>5</v>
      </c>
      <c r="N458" s="163">
        <v>388</v>
      </c>
      <c r="O458" s="201">
        <v>45960</v>
      </c>
    </row>
    <row r="459" spans="3:15" ht="53.25" customHeight="1" x14ac:dyDescent="0.25">
      <c r="C459" s="95">
        <v>2</v>
      </c>
      <c r="D459" s="54"/>
      <c r="E459" s="185" t="s">
        <v>19</v>
      </c>
      <c r="F459" s="81"/>
      <c r="G459" s="206">
        <v>318861</v>
      </c>
      <c r="H459" s="207" t="s">
        <v>114</v>
      </c>
      <c r="I459" s="55"/>
      <c r="J459" s="203" t="s">
        <v>20</v>
      </c>
      <c r="K459" s="111"/>
      <c r="L459" s="161">
        <v>23700.04</v>
      </c>
      <c r="M459" s="162" t="s">
        <v>8</v>
      </c>
      <c r="N459" s="163">
        <v>389</v>
      </c>
      <c r="O459" s="201">
        <v>45960</v>
      </c>
    </row>
    <row r="460" spans="3:15" ht="38.25" customHeight="1" x14ac:dyDescent="0.25">
      <c r="C460" s="70">
        <v>1</v>
      </c>
      <c r="D460" s="82" t="s">
        <v>220</v>
      </c>
      <c r="E460" s="51" t="s">
        <v>221</v>
      </c>
      <c r="F460" s="100" t="s">
        <v>222</v>
      </c>
      <c r="G460" s="114">
        <v>328248</v>
      </c>
      <c r="H460" s="208" t="s">
        <v>223</v>
      </c>
      <c r="I460" s="114" t="s">
        <v>224</v>
      </c>
      <c r="J460" s="131" t="s">
        <v>10</v>
      </c>
      <c r="K460" s="135">
        <f>L460+L461</f>
        <v>93716.7</v>
      </c>
      <c r="L460" s="150">
        <v>79659.199999999997</v>
      </c>
      <c r="M460" s="29" t="s">
        <v>5</v>
      </c>
      <c r="N460" s="131">
        <v>391</v>
      </c>
      <c r="O460" s="201">
        <v>45968</v>
      </c>
    </row>
    <row r="461" spans="3:15" ht="34.5" customHeight="1" x14ac:dyDescent="0.25">
      <c r="C461" s="70">
        <v>1</v>
      </c>
      <c r="D461" s="82"/>
      <c r="E461" s="51" t="s">
        <v>221</v>
      </c>
      <c r="F461" s="100"/>
      <c r="G461" s="114"/>
      <c r="H461" s="208"/>
      <c r="I461" s="114"/>
      <c r="J461" s="131" t="s">
        <v>10</v>
      </c>
      <c r="K461" s="135"/>
      <c r="L461" s="150">
        <v>14057.5</v>
      </c>
      <c r="M461" s="29" t="s">
        <v>8</v>
      </c>
      <c r="N461" s="131">
        <v>392</v>
      </c>
      <c r="O461" s="201">
        <v>45968</v>
      </c>
    </row>
    <row r="462" spans="3:15" ht="53.25" customHeight="1" x14ac:dyDescent="0.25">
      <c r="C462" s="70">
        <v>6</v>
      </c>
      <c r="D462" s="51" t="s">
        <v>50</v>
      </c>
      <c r="E462" s="51" t="s">
        <v>38</v>
      </c>
      <c r="F462" s="59" t="s">
        <v>62</v>
      </c>
      <c r="G462" s="104">
        <v>328231</v>
      </c>
      <c r="H462" s="29" t="s">
        <v>66</v>
      </c>
      <c r="I462" s="29" t="s">
        <v>214</v>
      </c>
      <c r="J462" s="75" t="s">
        <v>56</v>
      </c>
      <c r="K462" s="166">
        <f>L462</f>
        <v>793486.83</v>
      </c>
      <c r="L462" s="150">
        <v>793486.83</v>
      </c>
      <c r="M462" s="162" t="s">
        <v>5</v>
      </c>
      <c r="N462" s="163">
        <v>393</v>
      </c>
      <c r="O462" s="201">
        <v>45968</v>
      </c>
    </row>
    <row r="463" spans="3:15" ht="66.75" customHeight="1" x14ac:dyDescent="0.25">
      <c r="C463" s="70">
        <v>6</v>
      </c>
      <c r="D463" s="51" t="s">
        <v>50</v>
      </c>
      <c r="E463" s="51" t="s">
        <v>38</v>
      </c>
      <c r="F463" s="59" t="s">
        <v>62</v>
      </c>
      <c r="G463" s="95">
        <v>328455</v>
      </c>
      <c r="H463" s="70" t="s">
        <v>59</v>
      </c>
      <c r="I463" s="209" t="s">
        <v>213</v>
      </c>
      <c r="J463" s="203" t="s">
        <v>83</v>
      </c>
      <c r="K463" s="166">
        <f>L463</f>
        <v>334677.65000000002</v>
      </c>
      <c r="L463" s="150">
        <v>334677.65000000002</v>
      </c>
      <c r="M463" s="162" t="s">
        <v>8</v>
      </c>
      <c r="N463" s="163">
        <v>394</v>
      </c>
      <c r="O463" s="201">
        <v>45968</v>
      </c>
    </row>
    <row r="464" spans="3:15" ht="53.25" customHeight="1" x14ac:dyDescent="0.25">
      <c r="C464" s="70">
        <v>6</v>
      </c>
      <c r="D464" s="51" t="s">
        <v>50</v>
      </c>
      <c r="E464" s="51" t="s">
        <v>38</v>
      </c>
      <c r="F464" s="59" t="s">
        <v>62</v>
      </c>
      <c r="G464" s="95">
        <v>328455</v>
      </c>
      <c r="H464" s="70" t="s">
        <v>59</v>
      </c>
      <c r="I464" s="29" t="s">
        <v>213</v>
      </c>
      <c r="J464" s="203" t="s">
        <v>302</v>
      </c>
      <c r="K464" s="150">
        <f>L464</f>
        <v>1547227.77</v>
      </c>
      <c r="L464" s="150">
        <v>1547227.77</v>
      </c>
      <c r="M464" s="162" t="s">
        <v>5</v>
      </c>
      <c r="N464" s="163">
        <v>395</v>
      </c>
      <c r="O464" s="201">
        <v>45968</v>
      </c>
    </row>
    <row r="465" spans="3:15" ht="25.5" customHeight="1" x14ac:dyDescent="0.25">
      <c r="C465" s="95">
        <v>2</v>
      </c>
      <c r="D465" s="50" t="s">
        <v>31</v>
      </c>
      <c r="E465" s="185" t="s">
        <v>19</v>
      </c>
      <c r="F465" s="79" t="s">
        <v>216</v>
      </c>
      <c r="G465" s="29">
        <v>320249</v>
      </c>
      <c r="H465" s="34" t="s">
        <v>304</v>
      </c>
      <c r="I465" s="34" t="s">
        <v>303</v>
      </c>
      <c r="J465" s="210" t="s">
        <v>83</v>
      </c>
      <c r="K465" s="126">
        <f>L465+L466+L467</f>
        <v>32398.920000000002</v>
      </c>
      <c r="L465" s="150">
        <v>26786.54</v>
      </c>
      <c r="M465" s="29" t="s">
        <v>5</v>
      </c>
      <c r="N465" s="131">
        <v>396</v>
      </c>
      <c r="O465" s="201">
        <v>45968</v>
      </c>
    </row>
    <row r="466" spans="3:15" ht="29.25" customHeight="1" x14ac:dyDescent="0.25">
      <c r="C466" s="95">
        <v>2</v>
      </c>
      <c r="D466" s="65"/>
      <c r="E466" s="185" t="s">
        <v>19</v>
      </c>
      <c r="F466" s="112"/>
      <c r="G466" s="29">
        <v>320249</v>
      </c>
      <c r="H466" s="67"/>
      <c r="I466" s="67"/>
      <c r="J466" s="211"/>
      <c r="K466" s="134"/>
      <c r="L466" s="150">
        <v>1314.56</v>
      </c>
      <c r="M466" s="29" t="s">
        <v>5</v>
      </c>
      <c r="N466" s="131">
        <v>397</v>
      </c>
      <c r="O466" s="201">
        <v>45968</v>
      </c>
    </row>
    <row r="467" spans="3:15" ht="53.25" customHeight="1" x14ac:dyDescent="0.25">
      <c r="C467" s="95">
        <v>2</v>
      </c>
      <c r="D467" s="54"/>
      <c r="E467" s="185" t="s">
        <v>19</v>
      </c>
      <c r="F467" s="81"/>
      <c r="G467" s="206">
        <v>320249</v>
      </c>
      <c r="H467" s="37"/>
      <c r="I467" s="37"/>
      <c r="J467" s="212"/>
      <c r="K467" s="129"/>
      <c r="L467" s="213">
        <v>4297.82</v>
      </c>
      <c r="M467" s="207" t="s">
        <v>8</v>
      </c>
      <c r="N467" s="131">
        <v>398</v>
      </c>
      <c r="O467" s="201">
        <v>45968</v>
      </c>
    </row>
    <row r="468" spans="3:15" ht="53.25" customHeight="1" x14ac:dyDescent="0.25">
      <c r="C468" s="95">
        <v>2</v>
      </c>
      <c r="D468" s="50" t="s">
        <v>31</v>
      </c>
      <c r="E468" s="214" t="s">
        <v>19</v>
      </c>
      <c r="F468" s="79" t="s">
        <v>216</v>
      </c>
      <c r="G468" s="149">
        <v>320294</v>
      </c>
      <c r="H468" s="204" t="s">
        <v>307</v>
      </c>
      <c r="I468" s="215" t="s">
        <v>306</v>
      </c>
      <c r="J468" s="216" t="s">
        <v>39</v>
      </c>
      <c r="K468" s="109">
        <f>L468+L469</f>
        <v>46188.2</v>
      </c>
      <c r="L468" s="150">
        <v>40061.21</v>
      </c>
      <c r="M468" s="29" t="s">
        <v>5</v>
      </c>
      <c r="N468" s="217">
        <v>399</v>
      </c>
      <c r="O468" s="201">
        <v>45968</v>
      </c>
    </row>
    <row r="469" spans="3:15" ht="53.25" customHeight="1" x14ac:dyDescent="0.25">
      <c r="C469" s="95">
        <v>2</v>
      </c>
      <c r="D469" s="54"/>
      <c r="E469" s="214" t="s">
        <v>19</v>
      </c>
      <c r="F469" s="81"/>
      <c r="G469" s="149">
        <v>320294</v>
      </c>
      <c r="H469" s="205"/>
      <c r="I469" s="218"/>
      <c r="J469" s="216" t="s">
        <v>39</v>
      </c>
      <c r="K469" s="111"/>
      <c r="L469" s="150">
        <v>6126.99</v>
      </c>
      <c r="M469" s="207" t="s">
        <v>8</v>
      </c>
      <c r="N469" s="217">
        <v>400</v>
      </c>
      <c r="O469" s="201">
        <v>45968</v>
      </c>
    </row>
    <row r="470" spans="3:15" ht="112.5" customHeight="1" x14ac:dyDescent="0.25">
      <c r="C470" s="95">
        <v>3</v>
      </c>
      <c r="D470" s="125" t="s">
        <v>47</v>
      </c>
      <c r="E470" s="214" t="s">
        <v>48</v>
      </c>
      <c r="F470" s="95" t="s">
        <v>49</v>
      </c>
      <c r="G470" s="149">
        <v>328132</v>
      </c>
      <c r="H470" s="29" t="s">
        <v>82</v>
      </c>
      <c r="I470" s="219" t="s">
        <v>152</v>
      </c>
      <c r="J470" s="10" t="s">
        <v>9</v>
      </c>
      <c r="K470" s="166">
        <f>L470</f>
        <v>14651000</v>
      </c>
      <c r="L470" s="150">
        <v>14651000</v>
      </c>
      <c r="M470" s="207" t="s">
        <v>5</v>
      </c>
      <c r="N470" s="217">
        <v>401</v>
      </c>
      <c r="O470" s="201">
        <v>45968</v>
      </c>
    </row>
    <row r="471" spans="3:15" ht="78.75" customHeight="1" x14ac:dyDescent="0.25">
      <c r="C471" s="95">
        <v>2</v>
      </c>
      <c r="D471" s="125" t="s">
        <v>31</v>
      </c>
      <c r="E471" s="214" t="s">
        <v>19</v>
      </c>
      <c r="F471" s="95" t="s">
        <v>216</v>
      </c>
      <c r="G471" s="149">
        <v>318986</v>
      </c>
      <c r="H471" s="149" t="s">
        <v>114</v>
      </c>
      <c r="I471" s="94" t="s">
        <v>308</v>
      </c>
      <c r="J471" s="10" t="s">
        <v>6</v>
      </c>
      <c r="K471" s="166">
        <f>L471</f>
        <v>1183214.3999999999</v>
      </c>
      <c r="L471" s="150">
        <v>1183214.3999999999</v>
      </c>
      <c r="M471" s="207" t="s">
        <v>5</v>
      </c>
      <c r="N471" s="163">
        <v>402</v>
      </c>
      <c r="O471" s="201">
        <v>45968</v>
      </c>
    </row>
    <row r="472" spans="3:15" ht="92.25" customHeight="1" x14ac:dyDescent="0.25">
      <c r="C472" s="95">
        <v>2</v>
      </c>
      <c r="D472" s="125" t="s">
        <v>31</v>
      </c>
      <c r="E472" s="214" t="s">
        <v>19</v>
      </c>
      <c r="F472" s="95" t="s">
        <v>216</v>
      </c>
      <c r="G472" s="149">
        <v>309138</v>
      </c>
      <c r="H472" s="149" t="s">
        <v>114</v>
      </c>
      <c r="I472" s="94" t="s">
        <v>219</v>
      </c>
      <c r="J472" s="13" t="s">
        <v>6</v>
      </c>
      <c r="K472" s="166">
        <f>L472</f>
        <v>1500000</v>
      </c>
      <c r="L472" s="213">
        <v>1500000</v>
      </c>
      <c r="M472" s="207" t="s">
        <v>5</v>
      </c>
      <c r="N472" s="163">
        <v>403</v>
      </c>
      <c r="O472" s="201">
        <v>45968</v>
      </c>
    </row>
    <row r="473" spans="3:15" ht="87.75" customHeight="1" x14ac:dyDescent="0.25">
      <c r="C473" s="29">
        <v>3</v>
      </c>
      <c r="D473" s="51" t="s">
        <v>47</v>
      </c>
      <c r="E473" s="58" t="s">
        <v>48</v>
      </c>
      <c r="F473" s="70" t="s">
        <v>49</v>
      </c>
      <c r="G473" s="108">
        <v>328154</v>
      </c>
      <c r="H473" s="29" t="s">
        <v>74</v>
      </c>
      <c r="I473" s="29" t="s">
        <v>147</v>
      </c>
      <c r="J473" s="10" t="s">
        <v>9</v>
      </c>
      <c r="K473" s="166">
        <f>L473</f>
        <v>4000137.89</v>
      </c>
      <c r="L473" s="150">
        <v>4000137.89</v>
      </c>
      <c r="M473" s="207" t="s">
        <v>5</v>
      </c>
      <c r="N473" s="217">
        <v>404</v>
      </c>
      <c r="O473" s="201">
        <v>45968</v>
      </c>
    </row>
    <row r="474" spans="3:15" ht="53.25" customHeight="1" x14ac:dyDescent="0.25">
      <c r="C474" s="95">
        <v>6</v>
      </c>
      <c r="D474" s="50" t="s">
        <v>50</v>
      </c>
      <c r="E474" s="185" t="s">
        <v>38</v>
      </c>
      <c r="F474" s="79" t="s">
        <v>62</v>
      </c>
      <c r="G474" s="149">
        <v>328329</v>
      </c>
      <c r="H474" s="156" t="s">
        <v>78</v>
      </c>
      <c r="I474" s="52" t="s">
        <v>309</v>
      </c>
      <c r="J474" s="216" t="s">
        <v>39</v>
      </c>
      <c r="K474" s="109">
        <f>L474+L475</f>
        <v>819368.75</v>
      </c>
      <c r="L474" s="150">
        <v>710676.98</v>
      </c>
      <c r="M474" s="162" t="s">
        <v>5</v>
      </c>
      <c r="N474" s="163">
        <v>406</v>
      </c>
      <c r="O474" s="201">
        <v>45968</v>
      </c>
    </row>
    <row r="475" spans="3:15" ht="53.25" customHeight="1" x14ac:dyDescent="0.25">
      <c r="C475" s="95">
        <v>6</v>
      </c>
      <c r="D475" s="54"/>
      <c r="E475" s="185" t="s">
        <v>38</v>
      </c>
      <c r="F475" s="81"/>
      <c r="G475" s="149">
        <v>328329</v>
      </c>
      <c r="H475" s="158"/>
      <c r="I475" s="55"/>
      <c r="J475" s="216" t="s">
        <v>39</v>
      </c>
      <c r="K475" s="111"/>
      <c r="L475" s="150">
        <v>108691.77</v>
      </c>
      <c r="M475" s="162" t="s">
        <v>8</v>
      </c>
      <c r="N475" s="163">
        <v>407</v>
      </c>
      <c r="O475" s="201">
        <v>45968</v>
      </c>
    </row>
    <row r="476" spans="3:15" ht="53.25" customHeight="1" x14ac:dyDescent="0.25">
      <c r="C476" s="95">
        <v>2</v>
      </c>
      <c r="D476" s="50" t="s">
        <v>31</v>
      </c>
      <c r="E476" s="185" t="s">
        <v>19</v>
      </c>
      <c r="F476" s="79" t="s">
        <v>216</v>
      </c>
      <c r="G476" s="70">
        <v>320318</v>
      </c>
      <c r="H476" s="162" t="s">
        <v>301</v>
      </c>
      <c r="I476" s="52" t="s">
        <v>299</v>
      </c>
      <c r="J476" s="216" t="s">
        <v>84</v>
      </c>
      <c r="K476" s="109">
        <f>L476+L477</f>
        <v>128077.65</v>
      </c>
      <c r="L476" s="150">
        <v>111087.76</v>
      </c>
      <c r="M476" s="162" t="s">
        <v>5</v>
      </c>
      <c r="N476" s="163">
        <v>408</v>
      </c>
      <c r="O476" s="201">
        <v>45971</v>
      </c>
    </row>
    <row r="477" spans="3:15" ht="67.5" customHeight="1" x14ac:dyDescent="0.25">
      <c r="C477" s="95">
        <v>2</v>
      </c>
      <c r="D477" s="54"/>
      <c r="E477" s="185" t="s">
        <v>19</v>
      </c>
      <c r="F477" s="81"/>
      <c r="G477" s="70">
        <v>320318</v>
      </c>
      <c r="H477" s="162" t="s">
        <v>301</v>
      </c>
      <c r="I477" s="55"/>
      <c r="J477" s="216" t="s">
        <v>84</v>
      </c>
      <c r="K477" s="111"/>
      <c r="L477" s="150">
        <v>16989.89</v>
      </c>
      <c r="M477" s="162" t="s">
        <v>8</v>
      </c>
      <c r="N477" s="163">
        <v>409</v>
      </c>
      <c r="O477" s="201">
        <v>45971</v>
      </c>
    </row>
    <row r="478" spans="3:15" ht="67.5" customHeight="1" x14ac:dyDescent="0.25">
      <c r="C478" s="70">
        <v>2</v>
      </c>
      <c r="D478" s="82" t="s">
        <v>31</v>
      </c>
      <c r="E478" s="185" t="s">
        <v>19</v>
      </c>
      <c r="F478" s="100" t="s">
        <v>216</v>
      </c>
      <c r="G478" s="96">
        <v>313369</v>
      </c>
      <c r="H478" s="96" t="s">
        <v>55</v>
      </c>
      <c r="I478" s="52" t="s">
        <v>266</v>
      </c>
      <c r="J478" s="220" t="s">
        <v>20</v>
      </c>
      <c r="K478" s="109">
        <f>L478+L479</f>
        <v>102437.95999999999</v>
      </c>
      <c r="L478" s="221">
        <v>88849.25</v>
      </c>
      <c r="M478" s="222" t="s">
        <v>5</v>
      </c>
      <c r="N478" s="223">
        <v>411</v>
      </c>
      <c r="O478" s="224">
        <v>45974</v>
      </c>
    </row>
    <row r="479" spans="3:15" ht="67.5" customHeight="1" x14ac:dyDescent="0.25">
      <c r="C479" s="70">
        <v>2</v>
      </c>
      <c r="D479" s="82"/>
      <c r="E479" s="185" t="s">
        <v>19</v>
      </c>
      <c r="F479" s="100"/>
      <c r="G479" s="96">
        <v>313369</v>
      </c>
      <c r="H479" s="96" t="s">
        <v>55</v>
      </c>
      <c r="I479" s="55"/>
      <c r="J479" s="220" t="s">
        <v>20</v>
      </c>
      <c r="K479" s="111"/>
      <c r="L479" s="221">
        <v>13588.71</v>
      </c>
      <c r="M479" s="222" t="s">
        <v>8</v>
      </c>
      <c r="N479" s="223">
        <v>412</v>
      </c>
      <c r="O479" s="224">
        <v>45974</v>
      </c>
    </row>
    <row r="480" spans="3:15" ht="90" customHeight="1" x14ac:dyDescent="0.25">
      <c r="C480" s="95">
        <v>2</v>
      </c>
      <c r="D480" s="125" t="s">
        <v>31</v>
      </c>
      <c r="E480" s="214" t="s">
        <v>19</v>
      </c>
      <c r="F480" s="95" t="s">
        <v>216</v>
      </c>
      <c r="G480" s="96">
        <v>320435</v>
      </c>
      <c r="H480" s="96" t="s">
        <v>68</v>
      </c>
      <c r="I480" s="59" t="s">
        <v>233</v>
      </c>
      <c r="J480" s="220" t="s">
        <v>6</v>
      </c>
      <c r="K480" s="105">
        <f>L480</f>
        <v>1708921.1</v>
      </c>
      <c r="L480" s="221">
        <v>1708921.1</v>
      </c>
      <c r="M480" s="222" t="s">
        <v>5</v>
      </c>
      <c r="N480" s="223">
        <v>413</v>
      </c>
      <c r="O480" s="224">
        <v>45974</v>
      </c>
    </row>
    <row r="481" spans="3:15" ht="67.5" customHeight="1" x14ac:dyDescent="0.25">
      <c r="C481" s="29">
        <v>3</v>
      </c>
      <c r="D481" s="50" t="s">
        <v>47</v>
      </c>
      <c r="E481" s="58" t="s">
        <v>48</v>
      </c>
      <c r="F481" s="79" t="s">
        <v>49</v>
      </c>
      <c r="G481" s="225">
        <v>328160</v>
      </c>
      <c r="H481" s="96" t="s">
        <v>69</v>
      </c>
      <c r="I481" s="52" t="s">
        <v>196</v>
      </c>
      <c r="J481" s="220" t="s">
        <v>39</v>
      </c>
      <c r="K481" s="109">
        <f>L481+L482</f>
        <v>9503328.6699999999</v>
      </c>
      <c r="L481" s="221">
        <v>8242683.0300000003</v>
      </c>
      <c r="M481" s="222" t="s">
        <v>5</v>
      </c>
      <c r="N481" s="223">
        <v>414</v>
      </c>
      <c r="O481" s="224">
        <v>45974</v>
      </c>
    </row>
    <row r="482" spans="3:15" ht="67.5" customHeight="1" x14ac:dyDescent="0.25">
      <c r="C482" s="70">
        <v>3</v>
      </c>
      <c r="D482" s="54"/>
      <c r="E482" s="185" t="s">
        <v>48</v>
      </c>
      <c r="F482" s="81"/>
      <c r="G482" s="225">
        <v>328160</v>
      </c>
      <c r="H482" s="96" t="s">
        <v>69</v>
      </c>
      <c r="I482" s="55"/>
      <c r="J482" s="220" t="s">
        <v>39</v>
      </c>
      <c r="K482" s="111"/>
      <c r="L482" s="221">
        <v>1260645.6399999999</v>
      </c>
      <c r="M482" s="222" t="s">
        <v>8</v>
      </c>
      <c r="N482" s="223">
        <v>415</v>
      </c>
      <c r="O482" s="224">
        <v>45974</v>
      </c>
    </row>
    <row r="483" spans="3:15" ht="67.5" customHeight="1" x14ac:dyDescent="0.25">
      <c r="C483" s="70">
        <v>2</v>
      </c>
      <c r="D483" s="82" t="s">
        <v>31</v>
      </c>
      <c r="E483" s="51" t="s">
        <v>19</v>
      </c>
      <c r="F483" s="52" t="s">
        <v>61</v>
      </c>
      <c r="G483" s="96">
        <v>311384</v>
      </c>
      <c r="H483" s="63" t="s">
        <v>57</v>
      </c>
      <c r="I483" s="34" t="s">
        <v>192</v>
      </c>
      <c r="J483" s="220" t="s">
        <v>83</v>
      </c>
      <c r="K483" s="109">
        <f>L483+L484</f>
        <v>302223.07999999996</v>
      </c>
      <c r="L483" s="221">
        <f>262132.27</f>
        <v>262132.27</v>
      </c>
      <c r="M483" s="222" t="s">
        <v>5</v>
      </c>
      <c r="N483" s="226">
        <v>417</v>
      </c>
      <c r="O483" s="227">
        <v>45975</v>
      </c>
    </row>
    <row r="484" spans="3:15" ht="57.75" customHeight="1" x14ac:dyDescent="0.25">
      <c r="C484" s="70">
        <v>2</v>
      </c>
      <c r="D484" s="82"/>
      <c r="E484" s="51" t="s">
        <v>19</v>
      </c>
      <c r="F484" s="55"/>
      <c r="G484" s="96">
        <v>311384</v>
      </c>
      <c r="H484" s="63" t="s">
        <v>57</v>
      </c>
      <c r="I484" s="37"/>
      <c r="J484" s="220" t="s">
        <v>83</v>
      </c>
      <c r="K484" s="111"/>
      <c r="L484" s="221">
        <v>40090.81</v>
      </c>
      <c r="M484" s="222" t="s">
        <v>8</v>
      </c>
      <c r="N484" s="226">
        <v>418</v>
      </c>
      <c r="O484" s="227">
        <v>45975</v>
      </c>
    </row>
    <row r="485" spans="3:15" ht="67.5" customHeight="1" x14ac:dyDescent="0.25">
      <c r="C485" s="70">
        <v>2</v>
      </c>
      <c r="D485" s="82" t="s">
        <v>31</v>
      </c>
      <c r="E485" s="51" t="s">
        <v>19</v>
      </c>
      <c r="F485" s="52" t="s">
        <v>216</v>
      </c>
      <c r="G485" s="34">
        <v>311384</v>
      </c>
      <c r="H485" s="34" t="s">
        <v>57</v>
      </c>
      <c r="I485" s="34" t="s">
        <v>192</v>
      </c>
      <c r="J485" s="10" t="s">
        <v>108</v>
      </c>
      <c r="K485" s="126">
        <f>L485+L486</f>
        <v>119671.48000000001</v>
      </c>
      <c r="L485" s="150">
        <v>103796.69</v>
      </c>
      <c r="M485" s="222" t="s">
        <v>5</v>
      </c>
      <c r="N485" s="12">
        <v>420</v>
      </c>
      <c r="O485" s="201">
        <v>45979</v>
      </c>
    </row>
    <row r="486" spans="3:15" ht="59.25" customHeight="1" x14ac:dyDescent="0.25">
      <c r="C486" s="70">
        <v>2</v>
      </c>
      <c r="D486" s="82"/>
      <c r="E486" s="51" t="s">
        <v>19</v>
      </c>
      <c r="F486" s="55"/>
      <c r="G486" s="37"/>
      <c r="H486" s="37"/>
      <c r="I486" s="37"/>
      <c r="J486" s="10" t="s">
        <v>108</v>
      </c>
      <c r="K486" s="129"/>
      <c r="L486" s="150">
        <v>15874.79</v>
      </c>
      <c r="M486" s="222" t="s">
        <v>8</v>
      </c>
      <c r="N486" s="12">
        <v>421</v>
      </c>
      <c r="O486" s="201">
        <v>45979</v>
      </c>
    </row>
    <row r="487" spans="3:15" ht="111" customHeight="1" x14ac:dyDescent="0.25">
      <c r="C487" s="70">
        <v>2</v>
      </c>
      <c r="D487" s="51" t="s">
        <v>31</v>
      </c>
      <c r="E487" s="51" t="s">
        <v>19</v>
      </c>
      <c r="F487" s="94" t="s">
        <v>61</v>
      </c>
      <c r="G487" s="96">
        <v>311384</v>
      </c>
      <c r="H487" s="63" t="s">
        <v>57</v>
      </c>
      <c r="I487" s="108" t="s">
        <v>192</v>
      </c>
      <c r="J487" s="10" t="s">
        <v>6</v>
      </c>
      <c r="K487" s="166">
        <f>L487</f>
        <v>781722.9</v>
      </c>
      <c r="L487" s="150">
        <v>781722.9</v>
      </c>
      <c r="M487" s="222" t="s">
        <v>5</v>
      </c>
      <c r="N487" s="12">
        <v>422</v>
      </c>
      <c r="O487" s="201">
        <v>45979</v>
      </c>
    </row>
    <row r="488" spans="3:15" ht="67.5" customHeight="1" x14ac:dyDescent="0.25">
      <c r="C488" s="70">
        <v>6</v>
      </c>
      <c r="D488" s="141" t="s">
        <v>50</v>
      </c>
      <c r="E488" s="51" t="s">
        <v>38</v>
      </c>
      <c r="F488" s="52" t="s">
        <v>62</v>
      </c>
      <c r="G488" s="130">
        <v>328096</v>
      </c>
      <c r="H488" s="34" t="s">
        <v>115</v>
      </c>
      <c r="I488" s="34" t="s">
        <v>215</v>
      </c>
      <c r="J488" s="220" t="s">
        <v>83</v>
      </c>
      <c r="K488" s="109">
        <f>L488+L489</f>
        <v>1200020.4100000001</v>
      </c>
      <c r="L488" s="150">
        <v>1040834.03</v>
      </c>
      <c r="M488" s="222" t="s">
        <v>5</v>
      </c>
      <c r="N488" s="12">
        <v>423</v>
      </c>
      <c r="O488" s="201">
        <v>45979</v>
      </c>
    </row>
    <row r="489" spans="3:15" ht="67.5" customHeight="1" x14ac:dyDescent="0.25">
      <c r="C489" s="70">
        <v>6</v>
      </c>
      <c r="D489" s="141"/>
      <c r="E489" s="51" t="s">
        <v>38</v>
      </c>
      <c r="F489" s="55"/>
      <c r="G489" s="132"/>
      <c r="H489" s="37"/>
      <c r="I489" s="37"/>
      <c r="J489" s="220" t="s">
        <v>83</v>
      </c>
      <c r="K489" s="111"/>
      <c r="L489" s="150">
        <v>159186.38</v>
      </c>
      <c r="M489" s="222" t="s">
        <v>8</v>
      </c>
      <c r="N489" s="12">
        <v>424</v>
      </c>
      <c r="O489" s="201">
        <v>45979</v>
      </c>
    </row>
    <row r="490" spans="3:15" ht="31.5" customHeight="1" x14ac:dyDescent="0.25">
      <c r="C490" s="70">
        <v>6</v>
      </c>
      <c r="D490" s="137" t="s">
        <v>50</v>
      </c>
      <c r="E490" s="51" t="s">
        <v>38</v>
      </c>
      <c r="F490" s="52" t="s">
        <v>62</v>
      </c>
      <c r="G490" s="96">
        <v>328322</v>
      </c>
      <c r="H490" s="207" t="s">
        <v>94</v>
      </c>
      <c r="I490" s="34" t="s">
        <v>310</v>
      </c>
      <c r="J490" s="220" t="s">
        <v>20</v>
      </c>
      <c r="K490" s="109">
        <f>L490+L491+L492</f>
        <v>1212467.1499999999</v>
      </c>
      <c r="L490" s="150">
        <v>1163.23</v>
      </c>
      <c r="M490" s="222" t="s">
        <v>5</v>
      </c>
      <c r="N490" s="12">
        <v>425</v>
      </c>
      <c r="O490" s="201">
        <v>45979</v>
      </c>
    </row>
    <row r="491" spans="3:15" ht="29.25" customHeight="1" x14ac:dyDescent="0.25">
      <c r="C491" s="70">
        <v>6</v>
      </c>
      <c r="D491" s="228"/>
      <c r="E491" s="51" t="s">
        <v>38</v>
      </c>
      <c r="F491" s="66"/>
      <c r="G491" s="96">
        <v>328322</v>
      </c>
      <c r="H491" s="207" t="s">
        <v>94</v>
      </c>
      <c r="I491" s="67"/>
      <c r="J491" s="220" t="s">
        <v>20</v>
      </c>
      <c r="K491" s="110"/>
      <c r="L491" s="150">
        <v>1050466.44</v>
      </c>
      <c r="M491" s="222" t="s">
        <v>5</v>
      </c>
      <c r="N491" s="12">
        <v>426</v>
      </c>
      <c r="O491" s="201">
        <v>45979</v>
      </c>
    </row>
    <row r="492" spans="3:15" ht="36.75" customHeight="1" x14ac:dyDescent="0.25">
      <c r="C492" s="70">
        <v>6</v>
      </c>
      <c r="D492" s="138"/>
      <c r="E492" s="51" t="s">
        <v>38</v>
      </c>
      <c r="F492" s="55"/>
      <c r="G492" s="96">
        <v>328322</v>
      </c>
      <c r="H492" s="207" t="s">
        <v>94</v>
      </c>
      <c r="I492" s="37"/>
      <c r="J492" s="220" t="s">
        <v>20</v>
      </c>
      <c r="K492" s="111"/>
      <c r="L492" s="150">
        <v>160837.48000000001</v>
      </c>
      <c r="M492" s="222" t="s">
        <v>8</v>
      </c>
      <c r="N492" s="12">
        <v>427</v>
      </c>
      <c r="O492" s="201">
        <v>45979</v>
      </c>
    </row>
    <row r="493" spans="3:15" ht="98.25" customHeight="1" x14ac:dyDescent="0.25">
      <c r="C493" s="29">
        <v>3</v>
      </c>
      <c r="D493" s="51" t="s">
        <v>47</v>
      </c>
      <c r="E493" s="58" t="s">
        <v>48</v>
      </c>
      <c r="F493" s="70" t="s">
        <v>49</v>
      </c>
      <c r="G493" s="96">
        <v>328160</v>
      </c>
      <c r="H493" s="29" t="s">
        <v>69</v>
      </c>
      <c r="I493" s="29" t="s">
        <v>196</v>
      </c>
      <c r="J493" s="10" t="s">
        <v>12</v>
      </c>
      <c r="K493" s="166">
        <f>L493</f>
        <v>26010282.41</v>
      </c>
      <c r="L493" s="150">
        <v>26010282.41</v>
      </c>
      <c r="M493" s="222" t="s">
        <v>5</v>
      </c>
      <c r="N493" s="12">
        <v>428</v>
      </c>
      <c r="O493" s="201">
        <v>45979</v>
      </c>
    </row>
    <row r="494" spans="3:15" ht="36" customHeight="1" x14ac:dyDescent="0.25">
      <c r="C494" s="95">
        <v>1</v>
      </c>
      <c r="D494" s="50" t="s">
        <v>283</v>
      </c>
      <c r="E494" s="185" t="s">
        <v>255</v>
      </c>
      <c r="F494" s="52" t="s">
        <v>257</v>
      </c>
      <c r="G494" s="9">
        <v>328576</v>
      </c>
      <c r="H494" s="149" t="s">
        <v>311</v>
      </c>
      <c r="I494" s="34" t="s">
        <v>312</v>
      </c>
      <c r="J494" s="10" t="s">
        <v>84</v>
      </c>
      <c r="K494" s="109">
        <f>L494+L495</f>
        <v>6400</v>
      </c>
      <c r="L494" s="150">
        <v>5440</v>
      </c>
      <c r="M494" s="149" t="s">
        <v>5</v>
      </c>
      <c r="N494" s="229">
        <v>430</v>
      </c>
      <c r="O494" s="230">
        <v>45982</v>
      </c>
    </row>
    <row r="495" spans="3:15" ht="42" customHeight="1" x14ac:dyDescent="0.25">
      <c r="C495" s="95">
        <v>1</v>
      </c>
      <c r="D495" s="54"/>
      <c r="E495" s="185" t="s">
        <v>255</v>
      </c>
      <c r="F495" s="55"/>
      <c r="G495" s="9">
        <v>328576</v>
      </c>
      <c r="H495" s="149" t="s">
        <v>311</v>
      </c>
      <c r="I495" s="37"/>
      <c r="J495" s="10" t="s">
        <v>84</v>
      </c>
      <c r="K495" s="111"/>
      <c r="L495" s="150">
        <v>960</v>
      </c>
      <c r="M495" s="149" t="s">
        <v>8</v>
      </c>
      <c r="N495" s="229">
        <v>431</v>
      </c>
      <c r="O495" s="230">
        <v>45982</v>
      </c>
    </row>
    <row r="496" spans="3:15" ht="78.75" customHeight="1" x14ac:dyDescent="0.25">
      <c r="C496" s="70">
        <v>6</v>
      </c>
      <c r="D496" s="51" t="s">
        <v>50</v>
      </c>
      <c r="E496" s="51" t="s">
        <v>38</v>
      </c>
      <c r="F496" s="59" t="s">
        <v>62</v>
      </c>
      <c r="G496" s="95">
        <v>328464</v>
      </c>
      <c r="H496" s="70" t="s">
        <v>58</v>
      </c>
      <c r="I496" s="29" t="s">
        <v>212</v>
      </c>
      <c r="J496" s="10" t="s">
        <v>225</v>
      </c>
      <c r="K496" s="166">
        <f>L496</f>
        <v>329445.68</v>
      </c>
      <c r="L496" s="150">
        <v>329445.68</v>
      </c>
      <c r="M496" s="149" t="s">
        <v>8</v>
      </c>
      <c r="N496" s="229">
        <v>432</v>
      </c>
      <c r="O496" s="230">
        <v>45982</v>
      </c>
    </row>
    <row r="497" spans="3:15" ht="116.25" customHeight="1" x14ac:dyDescent="0.25">
      <c r="C497" s="70">
        <v>2</v>
      </c>
      <c r="D497" s="51" t="s">
        <v>31</v>
      </c>
      <c r="E497" s="51" t="s">
        <v>19</v>
      </c>
      <c r="F497" s="59" t="s">
        <v>42</v>
      </c>
      <c r="G497" s="95">
        <v>328099</v>
      </c>
      <c r="H497" s="70" t="s">
        <v>55</v>
      </c>
      <c r="I497" s="29" t="s">
        <v>129</v>
      </c>
      <c r="J497" s="10" t="s">
        <v>218</v>
      </c>
      <c r="K497" s="166">
        <f>L497</f>
        <v>110625.97</v>
      </c>
      <c r="L497" s="150">
        <v>110625.97</v>
      </c>
      <c r="M497" s="222" t="s">
        <v>8</v>
      </c>
      <c r="N497" s="229">
        <v>433</v>
      </c>
      <c r="O497" s="230">
        <v>45982</v>
      </c>
    </row>
    <row r="498" spans="3:15" ht="39.75" customHeight="1" x14ac:dyDescent="0.25">
      <c r="C498" s="29">
        <v>3</v>
      </c>
      <c r="D498" s="50" t="s">
        <v>47</v>
      </c>
      <c r="E498" s="58" t="s">
        <v>48</v>
      </c>
      <c r="F498" s="79" t="s">
        <v>49</v>
      </c>
      <c r="G498" s="34">
        <v>328113</v>
      </c>
      <c r="H498" s="34" t="s">
        <v>82</v>
      </c>
      <c r="I498" s="34" t="s">
        <v>164</v>
      </c>
      <c r="J498" s="10" t="s">
        <v>218</v>
      </c>
      <c r="K498" s="109">
        <f>L498+L499</f>
        <v>4626398.91</v>
      </c>
      <c r="L498" s="150">
        <v>4012692.94</v>
      </c>
      <c r="M498" s="222" t="s">
        <v>5</v>
      </c>
      <c r="N498" s="12">
        <v>435</v>
      </c>
      <c r="O498" s="151">
        <v>45986</v>
      </c>
    </row>
    <row r="499" spans="3:15" ht="77.25" customHeight="1" x14ac:dyDescent="0.25">
      <c r="C499" s="29">
        <v>3</v>
      </c>
      <c r="D499" s="54"/>
      <c r="E499" s="58" t="s">
        <v>48</v>
      </c>
      <c r="F499" s="81"/>
      <c r="G499" s="37"/>
      <c r="H499" s="37"/>
      <c r="I499" s="37"/>
      <c r="J499" s="10" t="s">
        <v>218</v>
      </c>
      <c r="K499" s="111"/>
      <c r="L499" s="150">
        <v>613705.97</v>
      </c>
      <c r="M499" s="222" t="s">
        <v>8</v>
      </c>
      <c r="N499" s="12">
        <v>436</v>
      </c>
      <c r="O499" s="151">
        <v>45986</v>
      </c>
    </row>
    <row r="500" spans="3:15" ht="58.5" customHeight="1" x14ac:dyDescent="0.25">
      <c r="C500" s="29">
        <v>6</v>
      </c>
      <c r="D500" s="51" t="s">
        <v>50</v>
      </c>
      <c r="E500" s="58" t="s">
        <v>38</v>
      </c>
      <c r="F500" s="59" t="s">
        <v>62</v>
      </c>
      <c r="G500" s="108">
        <v>328141</v>
      </c>
      <c r="H500" s="29" t="s">
        <v>60</v>
      </c>
      <c r="I500" s="29" t="s">
        <v>194</v>
      </c>
      <c r="J500" s="13" t="s">
        <v>313</v>
      </c>
      <c r="K500" s="166">
        <f>L500</f>
        <v>63202.2</v>
      </c>
      <c r="L500" s="150">
        <v>63202.2</v>
      </c>
      <c r="M500" s="9" t="s">
        <v>8</v>
      </c>
      <c r="N500" s="12">
        <v>437</v>
      </c>
      <c r="O500" s="151">
        <v>45986</v>
      </c>
    </row>
    <row r="501" spans="3:15" ht="33.75" customHeight="1" x14ac:dyDescent="0.25">
      <c r="C501" s="95">
        <v>5</v>
      </c>
      <c r="D501" s="50" t="s">
        <v>46</v>
      </c>
      <c r="E501" s="51" t="s">
        <v>317</v>
      </c>
      <c r="F501" s="52" t="s">
        <v>316</v>
      </c>
      <c r="G501" s="149">
        <v>326399</v>
      </c>
      <c r="H501" s="209" t="s">
        <v>314</v>
      </c>
      <c r="I501" s="34" t="s">
        <v>315</v>
      </c>
      <c r="J501" s="10" t="s">
        <v>7</v>
      </c>
      <c r="K501" s="109">
        <f>L501+L502+L503</f>
        <v>95025.110000000015</v>
      </c>
      <c r="L501" s="150">
        <v>52822.26</v>
      </c>
      <c r="M501" s="149" t="s">
        <v>5</v>
      </c>
      <c r="N501" s="12">
        <v>438</v>
      </c>
      <c r="O501" s="151">
        <v>45986</v>
      </c>
    </row>
    <row r="502" spans="3:15" ht="33.75" customHeight="1" x14ac:dyDescent="0.25">
      <c r="C502" s="95">
        <v>5</v>
      </c>
      <c r="D502" s="65"/>
      <c r="E502" s="51" t="s">
        <v>317</v>
      </c>
      <c r="F502" s="66"/>
      <c r="G502" s="149">
        <v>326399</v>
      </c>
      <c r="H502" s="209" t="s">
        <v>314</v>
      </c>
      <c r="I502" s="67"/>
      <c r="J502" s="10" t="s">
        <v>7</v>
      </c>
      <c r="K502" s="110"/>
      <c r="L502" s="150">
        <v>508.16</v>
      </c>
      <c r="M502" s="9" t="s">
        <v>5</v>
      </c>
      <c r="N502" s="10">
        <v>439</v>
      </c>
      <c r="O502" s="151">
        <v>45986</v>
      </c>
    </row>
    <row r="503" spans="3:15" ht="38.25" customHeight="1" x14ac:dyDescent="0.25">
      <c r="C503" s="95">
        <v>5</v>
      </c>
      <c r="D503" s="54"/>
      <c r="E503" s="51" t="s">
        <v>317</v>
      </c>
      <c r="F503" s="55"/>
      <c r="G503" s="149">
        <v>326399</v>
      </c>
      <c r="H503" s="209" t="s">
        <v>314</v>
      </c>
      <c r="I503" s="37"/>
      <c r="J503" s="10" t="s">
        <v>7</v>
      </c>
      <c r="K503" s="111"/>
      <c r="L503" s="150">
        <v>41694.69</v>
      </c>
      <c r="M503" s="149" t="s">
        <v>8</v>
      </c>
      <c r="N503" s="12">
        <v>440</v>
      </c>
      <c r="O503" s="151">
        <v>45986</v>
      </c>
    </row>
    <row r="504" spans="3:15" ht="69.75" customHeight="1" x14ac:dyDescent="0.25">
      <c r="C504" s="70">
        <v>6</v>
      </c>
      <c r="D504" s="51" t="s">
        <v>50</v>
      </c>
      <c r="E504" s="51" t="s">
        <v>38</v>
      </c>
      <c r="F504" s="59" t="s">
        <v>62</v>
      </c>
      <c r="G504" s="95">
        <v>328464</v>
      </c>
      <c r="H504" s="70" t="s">
        <v>58</v>
      </c>
      <c r="I504" s="29" t="s">
        <v>212</v>
      </c>
      <c r="J504" s="75" t="s">
        <v>302</v>
      </c>
      <c r="K504" s="166">
        <f>L504</f>
        <v>1397386.09</v>
      </c>
      <c r="L504" s="150">
        <v>1397386.09</v>
      </c>
      <c r="M504" s="149" t="s">
        <v>5</v>
      </c>
      <c r="N504" s="229">
        <v>441</v>
      </c>
      <c r="O504" s="231">
        <v>45988</v>
      </c>
    </row>
    <row r="505" spans="3:15" ht="15.75" x14ac:dyDescent="0.25">
      <c r="C505" s="95">
        <v>2</v>
      </c>
      <c r="D505" s="50" t="s">
        <v>31</v>
      </c>
      <c r="E505" s="214" t="s">
        <v>19</v>
      </c>
      <c r="F505" s="79" t="s">
        <v>216</v>
      </c>
      <c r="G505" s="149">
        <v>318986</v>
      </c>
      <c r="H505" s="156" t="s">
        <v>114</v>
      </c>
      <c r="I505" s="52" t="s">
        <v>308</v>
      </c>
      <c r="J505" s="13" t="s">
        <v>7</v>
      </c>
      <c r="K505" s="109">
        <f>L505+L506+L507</f>
        <v>94866.54</v>
      </c>
      <c r="L505" s="150">
        <v>5865</v>
      </c>
      <c r="M505" s="149" t="s">
        <v>5</v>
      </c>
      <c r="N505" s="229">
        <v>443</v>
      </c>
      <c r="O505" s="231">
        <v>45988</v>
      </c>
    </row>
    <row r="506" spans="3:15" ht="15.75" x14ac:dyDescent="0.25">
      <c r="C506" s="95">
        <v>2</v>
      </c>
      <c r="D506" s="65"/>
      <c r="E506" s="51" t="s">
        <v>19</v>
      </c>
      <c r="F506" s="112"/>
      <c r="G506" s="149">
        <v>318986</v>
      </c>
      <c r="H506" s="157"/>
      <c r="I506" s="66"/>
      <c r="J506" s="13" t="s">
        <v>7</v>
      </c>
      <c r="K506" s="110"/>
      <c r="L506" s="150">
        <v>76417.2</v>
      </c>
      <c r="M506" s="149" t="s">
        <v>5</v>
      </c>
      <c r="N506" s="229">
        <v>444</v>
      </c>
      <c r="O506" s="231">
        <v>45988</v>
      </c>
    </row>
    <row r="507" spans="3:15" ht="15.75" x14ac:dyDescent="0.25">
      <c r="C507" s="95">
        <v>2</v>
      </c>
      <c r="D507" s="54"/>
      <c r="E507" s="51" t="s">
        <v>19</v>
      </c>
      <c r="F507" s="81"/>
      <c r="G507" s="149">
        <v>318986</v>
      </c>
      <c r="H507" s="158"/>
      <c r="I507" s="55"/>
      <c r="J507" s="13" t="s">
        <v>7</v>
      </c>
      <c r="K507" s="111"/>
      <c r="L507" s="150">
        <v>12584.34</v>
      </c>
      <c r="M507" s="149" t="s">
        <v>8</v>
      </c>
      <c r="N507" s="229">
        <v>445</v>
      </c>
      <c r="O507" s="231">
        <v>45988</v>
      </c>
    </row>
    <row r="508" spans="3:15" ht="65.25" customHeight="1" x14ac:dyDescent="0.25">
      <c r="C508" s="29">
        <v>5</v>
      </c>
      <c r="D508" s="51" t="s">
        <v>46</v>
      </c>
      <c r="E508" s="58" t="s">
        <v>52</v>
      </c>
      <c r="F508" s="59" t="s">
        <v>79</v>
      </c>
      <c r="G508" s="29">
        <v>328671</v>
      </c>
      <c r="H508" s="29" t="s">
        <v>80</v>
      </c>
      <c r="I508" s="29" t="s">
        <v>200</v>
      </c>
      <c r="J508" s="10" t="s">
        <v>218</v>
      </c>
      <c r="K508" s="166">
        <f>L508</f>
        <v>110368.71</v>
      </c>
      <c r="L508" s="150">
        <v>110368.71</v>
      </c>
      <c r="M508" s="149" t="s">
        <v>8</v>
      </c>
      <c r="N508" s="229">
        <v>447</v>
      </c>
      <c r="O508" s="231">
        <v>45988</v>
      </c>
    </row>
    <row r="509" spans="3:15" ht="15.75" x14ac:dyDescent="0.25">
      <c r="C509" s="95">
        <v>1</v>
      </c>
      <c r="D509" s="50" t="s">
        <v>283</v>
      </c>
      <c r="E509" s="185" t="s">
        <v>255</v>
      </c>
      <c r="F509" s="52" t="s">
        <v>257</v>
      </c>
      <c r="G509" s="162">
        <v>327305</v>
      </c>
      <c r="H509" s="204" t="s">
        <v>292</v>
      </c>
      <c r="I509" s="198" t="s">
        <v>293</v>
      </c>
      <c r="J509" s="203" t="s">
        <v>226</v>
      </c>
      <c r="K509" s="109">
        <f>L509+L510</f>
        <v>89006.77</v>
      </c>
      <c r="L509" s="150">
        <v>75655.75</v>
      </c>
      <c r="M509" s="149" t="s">
        <v>5</v>
      </c>
      <c r="N509" s="229">
        <v>448</v>
      </c>
      <c r="O509" s="231">
        <v>45989</v>
      </c>
    </row>
    <row r="510" spans="3:15" ht="47.25" customHeight="1" x14ac:dyDescent="0.25">
      <c r="C510" s="95">
        <v>1</v>
      </c>
      <c r="D510" s="54"/>
      <c r="E510" s="185" t="s">
        <v>255</v>
      </c>
      <c r="F510" s="55"/>
      <c r="G510" s="162">
        <v>327305</v>
      </c>
      <c r="H510" s="205"/>
      <c r="I510" s="200"/>
      <c r="J510" s="203" t="s">
        <v>318</v>
      </c>
      <c r="K510" s="111"/>
      <c r="L510" s="150">
        <v>13351.02</v>
      </c>
      <c r="M510" s="149" t="s">
        <v>8</v>
      </c>
      <c r="N510" s="229">
        <v>449</v>
      </c>
      <c r="O510" s="231">
        <v>45989</v>
      </c>
    </row>
    <row r="511" spans="3:15" ht="67.5" customHeight="1" x14ac:dyDescent="0.25">
      <c r="C511" s="95">
        <v>4</v>
      </c>
      <c r="D511" s="125" t="s">
        <v>32</v>
      </c>
      <c r="E511" s="51" t="s">
        <v>21</v>
      </c>
      <c r="F511" s="95" t="s">
        <v>37</v>
      </c>
      <c r="G511" s="9">
        <v>314685</v>
      </c>
      <c r="H511" s="149" t="s">
        <v>238</v>
      </c>
      <c r="I511" s="159" t="s">
        <v>239</v>
      </c>
      <c r="J511" s="10" t="s">
        <v>9</v>
      </c>
      <c r="K511" s="166">
        <f>L511</f>
        <v>32801161.600000001</v>
      </c>
      <c r="L511" s="150">
        <v>32801161.600000001</v>
      </c>
      <c r="M511" s="149" t="s">
        <v>5</v>
      </c>
      <c r="N511" s="229">
        <v>450</v>
      </c>
      <c r="O511" s="231">
        <v>45989</v>
      </c>
    </row>
    <row r="512" spans="3:15" ht="78.75" x14ac:dyDescent="0.25">
      <c r="C512" s="70">
        <v>3</v>
      </c>
      <c r="D512" s="51" t="s">
        <v>47</v>
      </c>
      <c r="E512" s="51" t="s">
        <v>48</v>
      </c>
      <c r="F512" s="95" t="s">
        <v>49</v>
      </c>
      <c r="G512" s="95">
        <v>334039</v>
      </c>
      <c r="H512" s="70" t="s">
        <v>60</v>
      </c>
      <c r="I512" s="29" t="s">
        <v>130</v>
      </c>
      <c r="J512" s="10" t="s">
        <v>313</v>
      </c>
      <c r="K512" s="166">
        <f>L512</f>
        <v>466435.15</v>
      </c>
      <c r="L512" s="150">
        <v>466435.15</v>
      </c>
      <c r="M512" s="149" t="s">
        <v>8</v>
      </c>
      <c r="N512" s="229">
        <v>452</v>
      </c>
      <c r="O512" s="231">
        <v>45989</v>
      </c>
    </row>
    <row r="513" spans="3:15" ht="15.75" x14ac:dyDescent="0.25">
      <c r="C513" s="95">
        <v>2</v>
      </c>
      <c r="D513" s="50" t="s">
        <v>31</v>
      </c>
      <c r="E513" s="214" t="s">
        <v>19</v>
      </c>
      <c r="F513" s="79" t="s">
        <v>216</v>
      </c>
      <c r="G513" s="149">
        <v>320456</v>
      </c>
      <c r="H513" s="149" t="s">
        <v>319</v>
      </c>
      <c r="I513" s="34" t="s">
        <v>320</v>
      </c>
      <c r="J513" s="10" t="s">
        <v>7</v>
      </c>
      <c r="K513" s="109">
        <f>L513+L514+L515</f>
        <v>20250.72</v>
      </c>
      <c r="L513" s="150">
        <v>564.4</v>
      </c>
      <c r="M513" s="9" t="s">
        <v>5</v>
      </c>
      <c r="N513" s="12">
        <v>453</v>
      </c>
      <c r="O513" s="151">
        <v>45993</v>
      </c>
    </row>
    <row r="514" spans="3:15" ht="15.75" x14ac:dyDescent="0.25">
      <c r="C514" s="95">
        <v>2</v>
      </c>
      <c r="D514" s="65"/>
      <c r="E514" s="51" t="s">
        <v>19</v>
      </c>
      <c r="F514" s="112"/>
      <c r="G514" s="149">
        <v>320456</v>
      </c>
      <c r="H514" s="149" t="s">
        <v>319</v>
      </c>
      <c r="I514" s="67"/>
      <c r="J514" s="10" t="s">
        <v>7</v>
      </c>
      <c r="K514" s="110"/>
      <c r="L514" s="150">
        <v>17000</v>
      </c>
      <c r="M514" s="149" t="s">
        <v>5</v>
      </c>
      <c r="N514" s="12">
        <v>454</v>
      </c>
      <c r="O514" s="151">
        <v>45993</v>
      </c>
    </row>
    <row r="515" spans="3:15" ht="43.5" customHeight="1" x14ac:dyDescent="0.25">
      <c r="C515" s="95">
        <v>2</v>
      </c>
      <c r="D515" s="54"/>
      <c r="E515" s="51" t="s">
        <v>19</v>
      </c>
      <c r="F515" s="81"/>
      <c r="G515" s="149">
        <v>320456</v>
      </c>
      <c r="H515" s="149" t="s">
        <v>319</v>
      </c>
      <c r="I515" s="37"/>
      <c r="J515" s="10" t="s">
        <v>7</v>
      </c>
      <c r="K515" s="111"/>
      <c r="L515" s="150">
        <v>2686.32</v>
      </c>
      <c r="M515" s="149" t="s">
        <v>8</v>
      </c>
      <c r="N515" s="12">
        <v>455</v>
      </c>
      <c r="O515" s="151">
        <v>45993</v>
      </c>
    </row>
    <row r="516" spans="3:15" ht="45" customHeight="1" x14ac:dyDescent="0.25">
      <c r="C516" s="70">
        <v>2</v>
      </c>
      <c r="D516" s="50" t="s">
        <v>31</v>
      </c>
      <c r="E516" s="51" t="s">
        <v>19</v>
      </c>
      <c r="F516" s="79" t="s">
        <v>216</v>
      </c>
      <c r="G516" s="149">
        <v>320456</v>
      </c>
      <c r="H516" s="149" t="s">
        <v>319</v>
      </c>
      <c r="I516" s="79" t="s">
        <v>320</v>
      </c>
      <c r="J516" s="10" t="s">
        <v>53</v>
      </c>
      <c r="K516" s="109">
        <f>L516+L517</f>
        <v>115493</v>
      </c>
      <c r="L516" s="150">
        <v>100172.5</v>
      </c>
      <c r="M516" s="149" t="s">
        <v>5</v>
      </c>
      <c r="N516" s="12">
        <v>456</v>
      </c>
      <c r="O516" s="151">
        <v>45993</v>
      </c>
    </row>
    <row r="517" spans="3:15" ht="64.5" customHeight="1" x14ac:dyDescent="0.25">
      <c r="C517" s="70">
        <v>2</v>
      </c>
      <c r="D517" s="54"/>
      <c r="E517" s="51" t="s">
        <v>19</v>
      </c>
      <c r="F517" s="81"/>
      <c r="G517" s="149">
        <v>320456</v>
      </c>
      <c r="H517" s="149" t="s">
        <v>319</v>
      </c>
      <c r="I517" s="81"/>
      <c r="J517" s="10" t="s">
        <v>53</v>
      </c>
      <c r="K517" s="111"/>
      <c r="L517" s="150">
        <v>15320.5</v>
      </c>
      <c r="M517" s="149" t="s">
        <v>8</v>
      </c>
      <c r="N517" s="12">
        <v>457</v>
      </c>
      <c r="O517" s="151">
        <v>45993</v>
      </c>
    </row>
    <row r="518" spans="3:15" ht="78.75" x14ac:dyDescent="0.25">
      <c r="C518" s="95">
        <v>3</v>
      </c>
      <c r="D518" s="125" t="s">
        <v>47</v>
      </c>
      <c r="E518" s="51" t="s">
        <v>48</v>
      </c>
      <c r="F518" s="95" t="s">
        <v>49</v>
      </c>
      <c r="G518" s="9">
        <v>341875</v>
      </c>
      <c r="H518" s="149" t="s">
        <v>114</v>
      </c>
      <c r="I518" s="159" t="s">
        <v>237</v>
      </c>
      <c r="J518" s="10" t="s">
        <v>9</v>
      </c>
      <c r="K518" s="166">
        <f>L518</f>
        <v>30045307.66</v>
      </c>
      <c r="L518" s="150">
        <v>30045307.66</v>
      </c>
      <c r="M518" s="149" t="s">
        <v>5</v>
      </c>
      <c r="N518" s="229">
        <v>459</v>
      </c>
      <c r="O518" s="151">
        <v>45993</v>
      </c>
    </row>
    <row r="519" spans="3:15" ht="55.5" customHeight="1" x14ac:dyDescent="0.25">
      <c r="C519" s="95">
        <v>6</v>
      </c>
      <c r="D519" s="137" t="s">
        <v>50</v>
      </c>
      <c r="E519" s="51" t="s">
        <v>38</v>
      </c>
      <c r="F519" s="52" t="s">
        <v>62</v>
      </c>
      <c r="G519" s="9">
        <v>328182</v>
      </c>
      <c r="H519" s="156" t="s">
        <v>76</v>
      </c>
      <c r="I519" s="34" t="s">
        <v>321</v>
      </c>
      <c r="J519" s="10" t="s">
        <v>10</v>
      </c>
      <c r="K519" s="109">
        <f>L519+L520+L521</f>
        <v>1759568.99</v>
      </c>
      <c r="L519" s="150">
        <v>1489226.16</v>
      </c>
      <c r="M519" s="149" t="s">
        <v>5</v>
      </c>
      <c r="N519" s="229">
        <v>463</v>
      </c>
      <c r="O519" s="232">
        <v>45999</v>
      </c>
    </row>
    <row r="520" spans="3:15" ht="44.25" customHeight="1" x14ac:dyDescent="0.25">
      <c r="C520" s="95">
        <v>6</v>
      </c>
      <c r="D520" s="228"/>
      <c r="E520" s="51" t="s">
        <v>38</v>
      </c>
      <c r="F520" s="66"/>
      <c r="G520" s="9">
        <v>328182</v>
      </c>
      <c r="H520" s="157"/>
      <c r="I520" s="67"/>
      <c r="J520" s="10" t="s">
        <v>10</v>
      </c>
      <c r="K520" s="110"/>
      <c r="L520" s="150">
        <v>36930.620000000003</v>
      </c>
      <c r="M520" s="149" t="s">
        <v>5</v>
      </c>
      <c r="N520" s="229">
        <v>464</v>
      </c>
      <c r="O520" s="232">
        <v>45999</v>
      </c>
    </row>
    <row r="521" spans="3:15" ht="48" customHeight="1" x14ac:dyDescent="0.25">
      <c r="C521" s="95">
        <v>6</v>
      </c>
      <c r="D521" s="138"/>
      <c r="E521" s="51" t="s">
        <v>38</v>
      </c>
      <c r="F521" s="55"/>
      <c r="G521" s="9">
        <v>328182</v>
      </c>
      <c r="H521" s="158"/>
      <c r="I521" s="37"/>
      <c r="J521" s="10" t="s">
        <v>10</v>
      </c>
      <c r="K521" s="111"/>
      <c r="L521" s="150">
        <v>233412.21</v>
      </c>
      <c r="M521" s="149" t="s">
        <v>8</v>
      </c>
      <c r="N521" s="229">
        <v>465</v>
      </c>
      <c r="O521" s="232">
        <v>45999</v>
      </c>
    </row>
    <row r="522" spans="3:15" ht="41.25" customHeight="1" x14ac:dyDescent="0.25">
      <c r="C522" s="95">
        <v>6</v>
      </c>
      <c r="D522" s="50" t="s">
        <v>50</v>
      </c>
      <c r="E522" s="51" t="s">
        <v>38</v>
      </c>
      <c r="F522" s="79" t="s">
        <v>62</v>
      </c>
      <c r="G522" s="9">
        <v>329872</v>
      </c>
      <c r="H522" s="156" t="s">
        <v>72</v>
      </c>
      <c r="I522" s="34" t="s">
        <v>170</v>
      </c>
      <c r="J522" s="10" t="s">
        <v>108</v>
      </c>
      <c r="K522" s="109">
        <f>L522+L523</f>
        <v>910968.03999999992</v>
      </c>
      <c r="L522" s="150">
        <v>790125.33</v>
      </c>
      <c r="M522" s="149" t="s">
        <v>5</v>
      </c>
      <c r="N522" s="229">
        <v>466</v>
      </c>
      <c r="O522" s="232">
        <v>45999</v>
      </c>
    </row>
    <row r="523" spans="3:15" ht="38.25" customHeight="1" x14ac:dyDescent="0.25">
      <c r="C523" s="95">
        <v>6</v>
      </c>
      <c r="D523" s="54"/>
      <c r="E523" s="51" t="s">
        <v>38</v>
      </c>
      <c r="F523" s="81"/>
      <c r="G523" s="9">
        <v>329872</v>
      </c>
      <c r="H523" s="158"/>
      <c r="I523" s="67"/>
      <c r="J523" s="10" t="s">
        <v>108</v>
      </c>
      <c r="K523" s="111"/>
      <c r="L523" s="150">
        <v>120842.71</v>
      </c>
      <c r="M523" s="149" t="s">
        <v>8</v>
      </c>
      <c r="N523" s="229">
        <v>467</v>
      </c>
      <c r="O523" s="232">
        <v>45999</v>
      </c>
    </row>
    <row r="524" spans="3:15" ht="38.25" customHeight="1" x14ac:dyDescent="0.25">
      <c r="C524" s="95">
        <v>2</v>
      </c>
      <c r="D524" s="50" t="s">
        <v>31</v>
      </c>
      <c r="E524" s="51" t="s">
        <v>19</v>
      </c>
      <c r="F524" s="79" t="s">
        <v>216</v>
      </c>
      <c r="G524" s="9">
        <v>318486</v>
      </c>
      <c r="H524" s="144" t="s">
        <v>95</v>
      </c>
      <c r="I524" s="114" t="s">
        <v>204</v>
      </c>
      <c r="J524" s="10" t="s">
        <v>10</v>
      </c>
      <c r="K524" s="109">
        <f>L524+L525</f>
        <v>5247.9</v>
      </c>
      <c r="L524" s="150">
        <v>4551.75</v>
      </c>
      <c r="M524" s="149" t="s">
        <v>5</v>
      </c>
      <c r="N524" s="229">
        <v>470</v>
      </c>
      <c r="O524" s="232">
        <v>46002</v>
      </c>
    </row>
    <row r="525" spans="3:15" ht="38.25" customHeight="1" x14ac:dyDescent="0.25">
      <c r="C525" s="95">
        <v>2</v>
      </c>
      <c r="D525" s="54"/>
      <c r="E525" s="51" t="s">
        <v>19</v>
      </c>
      <c r="F525" s="81"/>
      <c r="G525" s="9">
        <v>318486</v>
      </c>
      <c r="H525" s="144" t="s">
        <v>95</v>
      </c>
      <c r="I525" s="114"/>
      <c r="J525" s="10" t="s">
        <v>10</v>
      </c>
      <c r="K525" s="111"/>
      <c r="L525" s="150">
        <v>696.15</v>
      </c>
      <c r="M525" s="149" t="s">
        <v>8</v>
      </c>
      <c r="N525" s="229">
        <v>471</v>
      </c>
      <c r="O525" s="232">
        <v>46002</v>
      </c>
    </row>
    <row r="526" spans="3:15" ht="81" customHeight="1" x14ac:dyDescent="0.25">
      <c r="C526" s="95">
        <v>3</v>
      </c>
      <c r="D526" s="125" t="s">
        <v>47</v>
      </c>
      <c r="E526" s="51" t="s">
        <v>48</v>
      </c>
      <c r="F526" s="95" t="s">
        <v>49</v>
      </c>
      <c r="G526" s="9">
        <v>328257</v>
      </c>
      <c r="H526" s="149" t="s">
        <v>75</v>
      </c>
      <c r="I526" s="108" t="s">
        <v>126</v>
      </c>
      <c r="J526" s="10" t="s">
        <v>302</v>
      </c>
      <c r="K526" s="166">
        <f t="shared" ref="K526:K530" si="0">L526</f>
        <v>17777484.079999998</v>
      </c>
      <c r="L526" s="150">
        <v>17777484.079999998</v>
      </c>
      <c r="M526" s="149" t="s">
        <v>5</v>
      </c>
      <c r="N526" s="229">
        <v>472</v>
      </c>
      <c r="O526" s="232">
        <v>46002</v>
      </c>
    </row>
    <row r="527" spans="3:15" ht="97.5" customHeight="1" x14ac:dyDescent="0.25">
      <c r="C527" s="95">
        <v>2</v>
      </c>
      <c r="D527" s="125" t="s">
        <v>31</v>
      </c>
      <c r="E527" s="51" t="s">
        <v>19</v>
      </c>
      <c r="F527" s="95" t="s">
        <v>216</v>
      </c>
      <c r="G527" s="9">
        <v>318139</v>
      </c>
      <c r="H527" s="144" t="s">
        <v>114</v>
      </c>
      <c r="I527" s="29" t="s">
        <v>167</v>
      </c>
      <c r="J527" s="10" t="s">
        <v>28</v>
      </c>
      <c r="K527" s="166">
        <f t="shared" si="0"/>
        <v>1200000</v>
      </c>
      <c r="L527" s="150">
        <v>1200000</v>
      </c>
      <c r="M527" s="149" t="s">
        <v>5</v>
      </c>
      <c r="N527" s="229">
        <v>473</v>
      </c>
      <c r="O527" s="232">
        <v>46002</v>
      </c>
    </row>
    <row r="528" spans="3:15" ht="78.75" customHeight="1" x14ac:dyDescent="0.25">
      <c r="C528" s="95">
        <v>2</v>
      </c>
      <c r="D528" s="125" t="s">
        <v>31</v>
      </c>
      <c r="E528" s="51" t="s">
        <v>19</v>
      </c>
      <c r="F528" s="95" t="s">
        <v>216</v>
      </c>
      <c r="G528" s="9">
        <v>319310</v>
      </c>
      <c r="H528" s="29" t="s">
        <v>114</v>
      </c>
      <c r="I528" s="29" t="s">
        <v>175</v>
      </c>
      <c r="J528" s="10" t="s">
        <v>20</v>
      </c>
      <c r="K528" s="166">
        <f t="shared" si="0"/>
        <v>350681.31</v>
      </c>
      <c r="L528" s="150">
        <v>350681.31</v>
      </c>
      <c r="M528" s="149" t="s">
        <v>8</v>
      </c>
      <c r="N528" s="229">
        <v>474</v>
      </c>
      <c r="O528" s="232">
        <v>46002</v>
      </c>
    </row>
    <row r="529" spans="3:15" ht="86.25" customHeight="1" x14ac:dyDescent="0.25">
      <c r="C529" s="95">
        <v>2</v>
      </c>
      <c r="D529" s="125" t="s">
        <v>31</v>
      </c>
      <c r="E529" s="51" t="s">
        <v>19</v>
      </c>
      <c r="F529" s="95" t="s">
        <v>216</v>
      </c>
      <c r="G529" s="9">
        <v>318150</v>
      </c>
      <c r="H529" s="144" t="s">
        <v>77</v>
      </c>
      <c r="I529" s="29" t="s">
        <v>198</v>
      </c>
      <c r="J529" s="10" t="s">
        <v>28</v>
      </c>
      <c r="K529" s="166">
        <f t="shared" si="0"/>
        <v>1057269.17</v>
      </c>
      <c r="L529" s="150">
        <v>1057269.17</v>
      </c>
      <c r="M529" s="149" t="s">
        <v>5</v>
      </c>
      <c r="N529" s="229">
        <v>475</v>
      </c>
      <c r="O529" s="232">
        <v>46002</v>
      </c>
    </row>
    <row r="530" spans="3:15" ht="81.75" customHeight="1" x14ac:dyDescent="0.25">
      <c r="C530" s="95">
        <v>2</v>
      </c>
      <c r="D530" s="78" t="s">
        <v>31</v>
      </c>
      <c r="E530" s="51" t="s">
        <v>19</v>
      </c>
      <c r="F530" s="95" t="s">
        <v>216</v>
      </c>
      <c r="G530" s="9">
        <v>319809</v>
      </c>
      <c r="H530" s="144" t="s">
        <v>77</v>
      </c>
      <c r="I530" s="144" t="s">
        <v>149</v>
      </c>
      <c r="J530" s="10" t="s">
        <v>28</v>
      </c>
      <c r="K530" s="166">
        <f t="shared" si="0"/>
        <v>1043054.75</v>
      </c>
      <c r="L530" s="150">
        <v>1043054.75</v>
      </c>
      <c r="M530" s="149" t="s">
        <v>5</v>
      </c>
      <c r="N530" s="229">
        <v>476</v>
      </c>
      <c r="O530" s="232">
        <v>46002</v>
      </c>
    </row>
    <row r="531" spans="3:15" ht="38.25" customHeight="1" x14ac:dyDescent="0.25">
      <c r="C531" s="95">
        <v>6</v>
      </c>
      <c r="D531" s="50" t="s">
        <v>50</v>
      </c>
      <c r="E531" s="51" t="s">
        <v>38</v>
      </c>
      <c r="F531" s="79" t="s">
        <v>62</v>
      </c>
      <c r="G531" s="9">
        <v>329874</v>
      </c>
      <c r="H531" s="149" t="s">
        <v>72</v>
      </c>
      <c r="I531" s="34" t="s">
        <v>133</v>
      </c>
      <c r="J531" s="10" t="s">
        <v>108</v>
      </c>
      <c r="K531" s="109">
        <f>L531+L532</f>
        <v>724122.49</v>
      </c>
      <c r="L531" s="150">
        <v>628065.42000000004</v>
      </c>
      <c r="M531" s="149" t="s">
        <v>5</v>
      </c>
      <c r="N531" s="229">
        <v>477</v>
      </c>
      <c r="O531" s="232">
        <v>46002</v>
      </c>
    </row>
    <row r="532" spans="3:15" ht="38.25" customHeight="1" x14ac:dyDescent="0.25">
      <c r="C532" s="95">
        <v>6</v>
      </c>
      <c r="D532" s="54"/>
      <c r="E532" s="51" t="s">
        <v>38</v>
      </c>
      <c r="F532" s="81"/>
      <c r="G532" s="9">
        <v>329874</v>
      </c>
      <c r="H532" s="149" t="s">
        <v>72</v>
      </c>
      <c r="I532" s="37"/>
      <c r="J532" s="10" t="s">
        <v>108</v>
      </c>
      <c r="K532" s="111"/>
      <c r="L532" s="150">
        <v>96057.07</v>
      </c>
      <c r="M532" s="149" t="s">
        <v>8</v>
      </c>
      <c r="N532" s="229">
        <v>478</v>
      </c>
      <c r="O532" s="232">
        <v>46002</v>
      </c>
    </row>
    <row r="533" spans="3:15" ht="38.25" customHeight="1" x14ac:dyDescent="0.25">
      <c r="C533" s="95">
        <v>5</v>
      </c>
      <c r="D533" s="50" t="s">
        <v>46</v>
      </c>
      <c r="E533" s="125" t="s">
        <v>40</v>
      </c>
      <c r="F533" s="79" t="s">
        <v>41</v>
      </c>
      <c r="G533" s="9">
        <v>332801</v>
      </c>
      <c r="H533" s="149" t="s">
        <v>322</v>
      </c>
      <c r="I533" s="34" t="s">
        <v>323</v>
      </c>
      <c r="J533" s="10" t="s">
        <v>39</v>
      </c>
      <c r="K533" s="109">
        <f>L533+L534</f>
        <v>116620</v>
      </c>
      <c r="L533" s="150">
        <v>65450</v>
      </c>
      <c r="M533" s="9" t="s">
        <v>5</v>
      </c>
      <c r="N533" s="12">
        <v>479</v>
      </c>
      <c r="O533" s="232">
        <v>46006</v>
      </c>
    </row>
    <row r="534" spans="3:15" ht="38.25" customHeight="1" x14ac:dyDescent="0.25">
      <c r="C534" s="95">
        <v>5</v>
      </c>
      <c r="D534" s="54"/>
      <c r="E534" s="51" t="s">
        <v>40</v>
      </c>
      <c r="F534" s="81"/>
      <c r="G534" s="9">
        <v>332801</v>
      </c>
      <c r="H534" s="149" t="s">
        <v>322</v>
      </c>
      <c r="I534" s="37"/>
      <c r="J534" s="10" t="s">
        <v>39</v>
      </c>
      <c r="K534" s="111"/>
      <c r="L534" s="150">
        <v>51170</v>
      </c>
      <c r="M534" s="9" t="s">
        <v>8</v>
      </c>
      <c r="N534" s="12">
        <v>480</v>
      </c>
      <c r="O534" s="232">
        <v>46006</v>
      </c>
    </row>
    <row r="535" spans="3:15" ht="96" customHeight="1" x14ac:dyDescent="0.25">
      <c r="C535" s="70">
        <v>2</v>
      </c>
      <c r="D535" s="51" t="s">
        <v>31</v>
      </c>
      <c r="E535" s="51" t="s">
        <v>19</v>
      </c>
      <c r="F535" s="70" t="s">
        <v>61</v>
      </c>
      <c r="G535" s="9">
        <v>318903</v>
      </c>
      <c r="H535" s="149" t="s">
        <v>114</v>
      </c>
      <c r="I535" s="29" t="s">
        <v>240</v>
      </c>
      <c r="J535" s="233" t="s">
        <v>6</v>
      </c>
      <c r="K535" s="150">
        <v>2957555.22</v>
      </c>
      <c r="L535" s="150">
        <v>2957555.22</v>
      </c>
      <c r="M535" s="149" t="s">
        <v>5</v>
      </c>
      <c r="N535" s="10">
        <v>481</v>
      </c>
      <c r="O535" s="232">
        <v>46006</v>
      </c>
    </row>
    <row r="536" spans="3:15" ht="90" customHeight="1" x14ac:dyDescent="0.25">
      <c r="C536" s="70">
        <v>2</v>
      </c>
      <c r="D536" s="51" t="s">
        <v>31</v>
      </c>
      <c r="E536" s="51" t="s">
        <v>19</v>
      </c>
      <c r="F536" s="70" t="s">
        <v>61</v>
      </c>
      <c r="G536" s="9">
        <v>328099</v>
      </c>
      <c r="H536" s="149" t="s">
        <v>55</v>
      </c>
      <c r="I536" s="29" t="s">
        <v>129</v>
      </c>
      <c r="J536" s="10" t="s">
        <v>12</v>
      </c>
      <c r="K536" s="150">
        <v>1405958.68</v>
      </c>
      <c r="L536" s="150">
        <v>1405958.68</v>
      </c>
      <c r="M536" s="9" t="s">
        <v>5</v>
      </c>
      <c r="N536" s="10">
        <v>482</v>
      </c>
      <c r="O536" s="232">
        <v>46006</v>
      </c>
    </row>
    <row r="537" spans="3:15" ht="60" customHeight="1" x14ac:dyDescent="0.25">
      <c r="C537" s="70">
        <v>3</v>
      </c>
      <c r="D537" s="50" t="s">
        <v>47</v>
      </c>
      <c r="E537" s="58" t="s">
        <v>48</v>
      </c>
      <c r="F537" s="79" t="s">
        <v>49</v>
      </c>
      <c r="G537" s="104">
        <v>328124</v>
      </c>
      <c r="H537" s="34" t="s">
        <v>77</v>
      </c>
      <c r="I537" s="34" t="s">
        <v>162</v>
      </c>
      <c r="J537" s="10" t="s">
        <v>218</v>
      </c>
      <c r="K537" s="109">
        <f>L537+L538</f>
        <v>487644.19000000006</v>
      </c>
      <c r="L537" s="150">
        <v>284177.34000000003</v>
      </c>
      <c r="M537" s="149" t="s">
        <v>5</v>
      </c>
      <c r="N537" s="10">
        <v>483</v>
      </c>
      <c r="O537" s="232">
        <v>46006</v>
      </c>
    </row>
    <row r="538" spans="3:15" ht="38.25" customHeight="1" x14ac:dyDescent="0.25">
      <c r="C538" s="95">
        <v>3</v>
      </c>
      <c r="D538" s="54"/>
      <c r="E538" s="51" t="s">
        <v>48</v>
      </c>
      <c r="F538" s="81"/>
      <c r="G538" s="9">
        <v>328124</v>
      </c>
      <c r="H538" s="37"/>
      <c r="I538" s="37"/>
      <c r="J538" s="10" t="s">
        <v>218</v>
      </c>
      <c r="K538" s="111"/>
      <c r="L538" s="150">
        <v>203466.85</v>
      </c>
      <c r="M538" s="149" t="s">
        <v>8</v>
      </c>
      <c r="N538" s="12">
        <v>484</v>
      </c>
      <c r="O538" s="232">
        <v>46006</v>
      </c>
    </row>
    <row r="539" spans="3:15" ht="99.75" customHeight="1" x14ac:dyDescent="0.25">
      <c r="C539" s="70">
        <v>2</v>
      </c>
      <c r="D539" s="51" t="s">
        <v>31</v>
      </c>
      <c r="E539" s="51" t="s">
        <v>19</v>
      </c>
      <c r="F539" s="70" t="s">
        <v>61</v>
      </c>
      <c r="G539" s="149">
        <v>320361</v>
      </c>
      <c r="H539" s="149" t="s">
        <v>68</v>
      </c>
      <c r="I539" s="108" t="s">
        <v>324</v>
      </c>
      <c r="J539" s="233" t="s">
        <v>6</v>
      </c>
      <c r="K539" s="150">
        <v>1343393.71</v>
      </c>
      <c r="L539" s="150">
        <v>1343393.71</v>
      </c>
      <c r="M539" s="149" t="s">
        <v>5</v>
      </c>
      <c r="N539" s="12">
        <v>485</v>
      </c>
      <c r="O539" s="232">
        <v>46006</v>
      </c>
    </row>
    <row r="540" spans="3:15" ht="67.5" customHeight="1" x14ac:dyDescent="0.25">
      <c r="C540" s="70">
        <v>2</v>
      </c>
      <c r="D540" s="50" t="s">
        <v>31</v>
      </c>
      <c r="E540" s="51" t="s">
        <v>19</v>
      </c>
      <c r="F540" s="79" t="s">
        <v>61</v>
      </c>
      <c r="G540" s="149">
        <v>320319</v>
      </c>
      <c r="H540" s="156" t="s">
        <v>289</v>
      </c>
      <c r="I540" s="34" t="s">
        <v>290</v>
      </c>
      <c r="J540" s="233" t="s">
        <v>226</v>
      </c>
      <c r="K540" s="234">
        <f>L540+L541</f>
        <v>52863.850000000006</v>
      </c>
      <c r="L540" s="235">
        <v>45851.3</v>
      </c>
      <c r="M540" s="149" t="s">
        <v>5</v>
      </c>
      <c r="N540" s="12">
        <v>486</v>
      </c>
      <c r="O540" s="232">
        <v>46007</v>
      </c>
    </row>
    <row r="541" spans="3:15" ht="63.75" customHeight="1" x14ac:dyDescent="0.25">
      <c r="C541" s="70">
        <v>2</v>
      </c>
      <c r="D541" s="54"/>
      <c r="E541" s="51" t="s">
        <v>19</v>
      </c>
      <c r="F541" s="81"/>
      <c r="G541" s="149">
        <v>320319</v>
      </c>
      <c r="H541" s="158"/>
      <c r="I541" s="37"/>
      <c r="J541" s="233" t="s">
        <v>226</v>
      </c>
      <c r="K541" s="236"/>
      <c r="L541" s="235">
        <v>7012.55</v>
      </c>
      <c r="M541" s="149" t="s">
        <v>8</v>
      </c>
      <c r="N541" s="12">
        <v>487</v>
      </c>
      <c r="O541" s="232">
        <v>46007</v>
      </c>
    </row>
    <row r="542" spans="3:15" ht="56.25" customHeight="1" x14ac:dyDescent="0.25">
      <c r="C542" s="70">
        <v>2</v>
      </c>
      <c r="D542" s="50" t="s">
        <v>31</v>
      </c>
      <c r="E542" s="51" t="s">
        <v>19</v>
      </c>
      <c r="F542" s="79" t="s">
        <v>61</v>
      </c>
      <c r="G542" s="149">
        <v>319960</v>
      </c>
      <c r="H542" s="156" t="s">
        <v>325</v>
      </c>
      <c r="I542" s="114" t="s">
        <v>326</v>
      </c>
      <c r="J542" s="233" t="s">
        <v>7</v>
      </c>
      <c r="K542" s="234">
        <f>L542+L543+L544</f>
        <v>404353.66000000003</v>
      </c>
      <c r="L542" s="235">
        <v>124491.81</v>
      </c>
      <c r="M542" s="149" t="s">
        <v>5</v>
      </c>
      <c r="N542" s="12">
        <v>488</v>
      </c>
      <c r="O542" s="232">
        <v>46007</v>
      </c>
    </row>
    <row r="543" spans="3:15" ht="57" customHeight="1" x14ac:dyDescent="0.25">
      <c r="C543" s="70">
        <v>2</v>
      </c>
      <c r="D543" s="65"/>
      <c r="E543" s="51" t="s">
        <v>19</v>
      </c>
      <c r="F543" s="112"/>
      <c r="G543" s="149">
        <v>319960</v>
      </c>
      <c r="H543" s="157"/>
      <c r="I543" s="114"/>
      <c r="J543" s="233" t="s">
        <v>7</v>
      </c>
      <c r="K543" s="237"/>
      <c r="L543" s="235">
        <v>226223.09</v>
      </c>
      <c r="M543" s="149" t="s">
        <v>5</v>
      </c>
      <c r="N543" s="12">
        <v>489</v>
      </c>
      <c r="O543" s="232">
        <v>46007</v>
      </c>
    </row>
    <row r="544" spans="3:15" ht="52.5" customHeight="1" x14ac:dyDescent="0.25">
      <c r="C544" s="70">
        <v>2</v>
      </c>
      <c r="D544" s="54"/>
      <c r="E544" s="51" t="s">
        <v>19</v>
      </c>
      <c r="F544" s="81"/>
      <c r="G544" s="149">
        <v>319960</v>
      </c>
      <c r="H544" s="158"/>
      <c r="I544" s="114"/>
      <c r="J544" s="233" t="s">
        <v>7</v>
      </c>
      <c r="K544" s="236"/>
      <c r="L544" s="235">
        <v>53638.76</v>
      </c>
      <c r="M544" s="149" t="s">
        <v>8</v>
      </c>
      <c r="N544" s="12">
        <v>490</v>
      </c>
      <c r="O544" s="232">
        <v>46007</v>
      </c>
    </row>
    <row r="545" spans="3:15" ht="54.75" customHeight="1" x14ac:dyDescent="0.25">
      <c r="C545" s="70">
        <v>5</v>
      </c>
      <c r="D545" s="125" t="s">
        <v>46</v>
      </c>
      <c r="E545" s="51" t="s">
        <v>52</v>
      </c>
      <c r="F545" s="70" t="s">
        <v>79</v>
      </c>
      <c r="G545" s="149">
        <v>328175</v>
      </c>
      <c r="H545" s="149" t="s">
        <v>92</v>
      </c>
      <c r="I545" s="108" t="s">
        <v>135</v>
      </c>
      <c r="J545" s="233" t="s">
        <v>225</v>
      </c>
      <c r="K545" s="150">
        <f>L545</f>
        <v>489224.48</v>
      </c>
      <c r="L545" s="235">
        <v>489224.48</v>
      </c>
      <c r="M545" s="149" t="s">
        <v>8</v>
      </c>
      <c r="N545" s="12">
        <v>491</v>
      </c>
      <c r="O545" s="232">
        <v>46007</v>
      </c>
    </row>
    <row r="546" spans="3:15" ht="84.75" customHeight="1" x14ac:dyDescent="0.25">
      <c r="C546" s="95">
        <v>3</v>
      </c>
      <c r="D546" s="125" t="s">
        <v>47</v>
      </c>
      <c r="E546" s="51" t="s">
        <v>48</v>
      </c>
      <c r="F546" s="95" t="s">
        <v>49</v>
      </c>
      <c r="G546" s="170">
        <v>328074</v>
      </c>
      <c r="H546" s="108" t="s">
        <v>325</v>
      </c>
      <c r="I546" s="108" t="s">
        <v>329</v>
      </c>
      <c r="J546" s="75" t="s">
        <v>305</v>
      </c>
      <c r="K546" s="166">
        <f>L546</f>
        <v>28688310.25</v>
      </c>
      <c r="L546" s="235">
        <v>28688310.25</v>
      </c>
      <c r="M546" s="162" t="s">
        <v>8</v>
      </c>
      <c r="N546" s="163">
        <v>494</v>
      </c>
      <c r="O546" s="151">
        <v>46010</v>
      </c>
    </row>
    <row r="547" spans="3:15" ht="54.75" customHeight="1" x14ac:dyDescent="0.25">
      <c r="C547" s="95">
        <v>2</v>
      </c>
      <c r="D547" s="50" t="s">
        <v>31</v>
      </c>
      <c r="E547" s="51" t="s">
        <v>19</v>
      </c>
      <c r="F547" s="79" t="s">
        <v>216</v>
      </c>
      <c r="G547" s="170">
        <v>318879</v>
      </c>
      <c r="H547" s="34" t="s">
        <v>114</v>
      </c>
      <c r="I547" s="34" t="s">
        <v>330</v>
      </c>
      <c r="J547" s="172" t="s">
        <v>218</v>
      </c>
      <c r="K547" s="109">
        <f>L547+L548</f>
        <v>28776.699999999997</v>
      </c>
      <c r="L547" s="235">
        <v>24959.37</v>
      </c>
      <c r="M547" s="162" t="s">
        <v>5</v>
      </c>
      <c r="N547" s="163">
        <v>495</v>
      </c>
      <c r="O547" s="151">
        <v>46010</v>
      </c>
    </row>
    <row r="548" spans="3:15" ht="54.75" customHeight="1" x14ac:dyDescent="0.25">
      <c r="C548" s="70">
        <v>2</v>
      </c>
      <c r="D548" s="65"/>
      <c r="E548" s="51" t="s">
        <v>19</v>
      </c>
      <c r="F548" s="81"/>
      <c r="G548" s="149">
        <v>318879</v>
      </c>
      <c r="H548" s="37"/>
      <c r="I548" s="37"/>
      <c r="J548" s="233" t="s">
        <v>218</v>
      </c>
      <c r="K548" s="111"/>
      <c r="L548" s="235">
        <v>3817.33</v>
      </c>
      <c r="M548" s="149" t="s">
        <v>8</v>
      </c>
      <c r="N548" s="163">
        <v>496</v>
      </c>
      <c r="O548" s="151">
        <v>46010</v>
      </c>
    </row>
    <row r="549" spans="3:15" ht="54.75" customHeight="1" x14ac:dyDescent="0.25">
      <c r="C549" s="70">
        <v>2</v>
      </c>
      <c r="D549" s="50" t="s">
        <v>31</v>
      </c>
      <c r="E549" s="51" t="s">
        <v>19</v>
      </c>
      <c r="F549" s="79" t="s">
        <v>216</v>
      </c>
      <c r="G549" s="149">
        <v>318565</v>
      </c>
      <c r="H549" s="156" t="s">
        <v>114</v>
      </c>
      <c r="I549" s="34" t="s">
        <v>331</v>
      </c>
      <c r="J549" s="233" t="s">
        <v>7</v>
      </c>
      <c r="K549" s="109">
        <f>L549+L550+L551</f>
        <v>175472.50999999998</v>
      </c>
      <c r="L549" s="235">
        <v>17746.8</v>
      </c>
      <c r="M549" s="149" t="s">
        <v>5</v>
      </c>
      <c r="N549" s="163">
        <v>497</v>
      </c>
      <c r="O549" s="151">
        <v>46010</v>
      </c>
    </row>
    <row r="550" spans="3:15" ht="54.75" customHeight="1" x14ac:dyDescent="0.25">
      <c r="C550" s="70">
        <v>2</v>
      </c>
      <c r="D550" s="65"/>
      <c r="E550" s="51" t="s">
        <v>19</v>
      </c>
      <c r="F550" s="112"/>
      <c r="G550" s="149">
        <v>318565</v>
      </c>
      <c r="H550" s="157"/>
      <c r="I550" s="67"/>
      <c r="J550" s="233" t="s">
        <v>7</v>
      </c>
      <c r="K550" s="110"/>
      <c r="L550" s="235">
        <v>134448.75</v>
      </c>
      <c r="M550" s="149" t="s">
        <v>5</v>
      </c>
      <c r="N550" s="163">
        <v>498</v>
      </c>
      <c r="O550" s="151">
        <v>46010</v>
      </c>
    </row>
    <row r="551" spans="3:15" ht="54.75" customHeight="1" x14ac:dyDescent="0.25">
      <c r="C551" s="70">
        <v>2</v>
      </c>
      <c r="D551" s="54"/>
      <c r="E551" s="51" t="s">
        <v>19</v>
      </c>
      <c r="F551" s="81"/>
      <c r="G551" s="149">
        <v>318565</v>
      </c>
      <c r="H551" s="158"/>
      <c r="I551" s="67"/>
      <c r="J551" s="233" t="s">
        <v>7</v>
      </c>
      <c r="K551" s="111"/>
      <c r="L551" s="235">
        <v>23276.959999999999</v>
      </c>
      <c r="M551" s="149" t="s">
        <v>8</v>
      </c>
      <c r="N551" s="163">
        <v>499</v>
      </c>
      <c r="O551" s="151">
        <v>46010</v>
      </c>
    </row>
    <row r="552" spans="3:15" ht="84" customHeight="1" x14ac:dyDescent="0.25">
      <c r="C552" s="70">
        <v>3</v>
      </c>
      <c r="D552" s="125" t="s">
        <v>47</v>
      </c>
      <c r="E552" s="51" t="s">
        <v>48</v>
      </c>
      <c r="F552" s="70" t="s">
        <v>49</v>
      </c>
      <c r="G552" s="149">
        <v>328124</v>
      </c>
      <c r="H552" s="149" t="s">
        <v>77</v>
      </c>
      <c r="I552" s="29" t="s">
        <v>162</v>
      </c>
      <c r="J552" s="233" t="s">
        <v>11</v>
      </c>
      <c r="K552" s="150">
        <f>L552</f>
        <v>1046182.75</v>
      </c>
      <c r="L552" s="235">
        <v>1046182.75</v>
      </c>
      <c r="M552" s="149" t="s">
        <v>5</v>
      </c>
      <c r="N552" s="163">
        <v>500</v>
      </c>
      <c r="O552" s="151">
        <v>46010</v>
      </c>
    </row>
    <row r="553" spans="3:15" ht="54.75" customHeight="1" x14ac:dyDescent="0.25">
      <c r="C553" s="70">
        <v>2</v>
      </c>
      <c r="D553" s="50" t="s">
        <v>31</v>
      </c>
      <c r="E553" s="51" t="s">
        <v>19</v>
      </c>
      <c r="F553" s="79" t="s">
        <v>216</v>
      </c>
      <c r="G553" s="149">
        <v>319544</v>
      </c>
      <c r="H553" s="156" t="s">
        <v>75</v>
      </c>
      <c r="I553" s="34" t="s">
        <v>332</v>
      </c>
      <c r="J553" s="233" t="s">
        <v>7</v>
      </c>
      <c r="K553" s="234">
        <f>L553+L554</f>
        <v>8886.64</v>
      </c>
      <c r="L553" s="235">
        <v>7707.8</v>
      </c>
      <c r="M553" s="149" t="s">
        <v>5</v>
      </c>
      <c r="N553" s="163">
        <v>501</v>
      </c>
      <c r="O553" s="232">
        <v>46014</v>
      </c>
    </row>
    <row r="554" spans="3:15" ht="54.75" customHeight="1" x14ac:dyDescent="0.25">
      <c r="C554" s="70">
        <v>2</v>
      </c>
      <c r="D554" s="54"/>
      <c r="E554" s="51" t="s">
        <v>19</v>
      </c>
      <c r="F554" s="81"/>
      <c r="G554" s="149">
        <v>319544</v>
      </c>
      <c r="H554" s="158"/>
      <c r="I554" s="67"/>
      <c r="J554" s="233" t="s">
        <v>7</v>
      </c>
      <c r="K554" s="236"/>
      <c r="L554" s="235">
        <v>1178.8399999999999</v>
      </c>
      <c r="M554" s="149" t="s">
        <v>8</v>
      </c>
      <c r="N554" s="163">
        <v>502</v>
      </c>
      <c r="O554" s="232">
        <v>46014</v>
      </c>
    </row>
    <row r="555" spans="3:15" ht="54.75" customHeight="1" x14ac:dyDescent="0.25">
      <c r="C555" s="70">
        <v>2</v>
      </c>
      <c r="D555" s="50" t="s">
        <v>31</v>
      </c>
      <c r="E555" s="51" t="s">
        <v>19</v>
      </c>
      <c r="F555" s="79" t="s">
        <v>216</v>
      </c>
      <c r="G555" s="149">
        <v>319005</v>
      </c>
      <c r="H555" s="156" t="s">
        <v>114</v>
      </c>
      <c r="I555" s="79" t="s">
        <v>333</v>
      </c>
      <c r="J555" s="233" t="s">
        <v>7</v>
      </c>
      <c r="K555" s="234">
        <f>L555+L556+L557</f>
        <v>359501.66</v>
      </c>
      <c r="L555" s="235">
        <v>12180.5</v>
      </c>
      <c r="M555" s="149" t="s">
        <v>5</v>
      </c>
      <c r="N555" s="163">
        <v>503</v>
      </c>
      <c r="O555" s="232">
        <v>46014</v>
      </c>
    </row>
    <row r="556" spans="3:15" ht="54.75" customHeight="1" x14ac:dyDescent="0.25">
      <c r="C556" s="70">
        <v>2</v>
      </c>
      <c r="D556" s="65"/>
      <c r="E556" s="51" t="s">
        <v>19</v>
      </c>
      <c r="F556" s="112"/>
      <c r="G556" s="149">
        <v>319005</v>
      </c>
      <c r="H556" s="157"/>
      <c r="I556" s="112"/>
      <c r="J556" s="233" t="s">
        <v>7</v>
      </c>
      <c r="K556" s="237"/>
      <c r="L556" s="235">
        <v>299632.17</v>
      </c>
      <c r="M556" s="149" t="s">
        <v>5</v>
      </c>
      <c r="N556" s="163">
        <v>504</v>
      </c>
      <c r="O556" s="232">
        <v>46014</v>
      </c>
    </row>
    <row r="557" spans="3:15" ht="54.75" customHeight="1" x14ac:dyDescent="0.25">
      <c r="C557" s="70">
        <v>2</v>
      </c>
      <c r="D557" s="54"/>
      <c r="E557" s="51" t="s">
        <v>19</v>
      </c>
      <c r="F557" s="81"/>
      <c r="G557" s="149">
        <v>319005</v>
      </c>
      <c r="H557" s="158"/>
      <c r="I557" s="81"/>
      <c r="J557" s="233" t="s">
        <v>7</v>
      </c>
      <c r="K557" s="236"/>
      <c r="L557" s="235">
        <v>47688.99</v>
      </c>
      <c r="M557" s="149" t="s">
        <v>8</v>
      </c>
      <c r="N557" s="163">
        <v>505</v>
      </c>
      <c r="O557" s="232">
        <v>46014</v>
      </c>
    </row>
    <row r="558" spans="3:15" ht="78.75" customHeight="1" x14ac:dyDescent="0.25">
      <c r="C558" s="70">
        <v>2</v>
      </c>
      <c r="D558" s="50" t="s">
        <v>31</v>
      </c>
      <c r="E558" s="51" t="s">
        <v>19</v>
      </c>
      <c r="F558" s="79" t="s">
        <v>43</v>
      </c>
      <c r="G558" s="149">
        <v>318465</v>
      </c>
      <c r="H558" s="149" t="s">
        <v>68</v>
      </c>
      <c r="I558" s="79" t="s">
        <v>334</v>
      </c>
      <c r="J558" s="233" t="s">
        <v>218</v>
      </c>
      <c r="K558" s="234">
        <f>L558+L559+L560</f>
        <v>114580.65</v>
      </c>
      <c r="L558" s="235">
        <v>28307.919999999998</v>
      </c>
      <c r="M558" s="149" t="s">
        <v>5</v>
      </c>
      <c r="N558" s="163">
        <v>506</v>
      </c>
      <c r="O558" s="232">
        <v>46014</v>
      </c>
    </row>
    <row r="559" spans="3:15" ht="54.75" customHeight="1" x14ac:dyDescent="0.25">
      <c r="C559" s="70">
        <v>2</v>
      </c>
      <c r="D559" s="65"/>
      <c r="E559" s="51" t="s">
        <v>19</v>
      </c>
      <c r="F559" s="112"/>
      <c r="G559" s="149">
        <v>318465</v>
      </c>
      <c r="H559" s="149" t="s">
        <v>68</v>
      </c>
      <c r="I559" s="112"/>
      <c r="J559" s="233" t="s">
        <v>218</v>
      </c>
      <c r="K559" s="237"/>
      <c r="L559" s="235">
        <v>71073.259999999995</v>
      </c>
      <c r="M559" s="149" t="s">
        <v>5</v>
      </c>
      <c r="N559" s="163">
        <v>507</v>
      </c>
      <c r="O559" s="232">
        <v>46014</v>
      </c>
    </row>
    <row r="560" spans="3:15" ht="54.75" customHeight="1" x14ac:dyDescent="0.25">
      <c r="C560" s="70">
        <v>2</v>
      </c>
      <c r="D560" s="54"/>
      <c r="E560" s="51" t="s">
        <v>19</v>
      </c>
      <c r="F560" s="81"/>
      <c r="G560" s="149">
        <v>318465</v>
      </c>
      <c r="H560" s="149" t="s">
        <v>68</v>
      </c>
      <c r="I560" s="81"/>
      <c r="J560" s="233" t="s">
        <v>218</v>
      </c>
      <c r="K560" s="236"/>
      <c r="L560" s="235">
        <v>15199.47</v>
      </c>
      <c r="M560" s="149" t="s">
        <v>8</v>
      </c>
      <c r="N560" s="163">
        <v>508</v>
      </c>
      <c r="O560" s="232">
        <v>46014</v>
      </c>
    </row>
    <row r="561" spans="3:15" ht="83.25" customHeight="1" x14ac:dyDescent="0.25">
      <c r="C561" s="95">
        <v>2</v>
      </c>
      <c r="D561" s="125" t="s">
        <v>31</v>
      </c>
      <c r="E561" s="185" t="s">
        <v>19</v>
      </c>
      <c r="F561" s="18" t="s">
        <v>216</v>
      </c>
      <c r="G561" s="149">
        <v>331715</v>
      </c>
      <c r="H561" s="162" t="s">
        <v>70</v>
      </c>
      <c r="I561" s="94" t="s">
        <v>138</v>
      </c>
      <c r="J561" s="233" t="s">
        <v>313</v>
      </c>
      <c r="K561" s="150">
        <f>L561</f>
        <v>67854.33</v>
      </c>
      <c r="L561" s="235">
        <v>67854.33</v>
      </c>
      <c r="M561" s="162" t="s">
        <v>8</v>
      </c>
      <c r="N561" s="163">
        <v>509</v>
      </c>
      <c r="O561" s="232">
        <v>46014</v>
      </c>
    </row>
    <row r="562" spans="3:15" ht="54.75" customHeight="1" x14ac:dyDescent="0.25">
      <c r="C562" s="70">
        <v>5</v>
      </c>
      <c r="D562" s="50" t="s">
        <v>46</v>
      </c>
      <c r="E562" s="51" t="s">
        <v>317</v>
      </c>
      <c r="F562" s="52" t="s">
        <v>316</v>
      </c>
      <c r="G562" s="149">
        <v>322516</v>
      </c>
      <c r="H562" s="156" t="s">
        <v>335</v>
      </c>
      <c r="I562" s="79" t="s">
        <v>336</v>
      </c>
      <c r="J562" s="233" t="s">
        <v>7</v>
      </c>
      <c r="K562" s="234">
        <f>L562+L563+L564</f>
        <v>145428.77000000002</v>
      </c>
      <c r="L562" s="235">
        <v>79521.75</v>
      </c>
      <c r="M562" s="149" t="s">
        <v>5</v>
      </c>
      <c r="N562" s="163">
        <v>510</v>
      </c>
      <c r="O562" s="232">
        <v>46014</v>
      </c>
    </row>
    <row r="563" spans="3:15" ht="54.75" customHeight="1" x14ac:dyDescent="0.25">
      <c r="C563" s="70">
        <v>5</v>
      </c>
      <c r="D563" s="65"/>
      <c r="E563" s="51" t="s">
        <v>317</v>
      </c>
      <c r="F563" s="66"/>
      <c r="G563" s="149">
        <v>322516</v>
      </c>
      <c r="H563" s="157"/>
      <c r="I563" s="112"/>
      <c r="J563" s="233" t="s">
        <v>7</v>
      </c>
      <c r="K563" s="237"/>
      <c r="L563" s="235">
        <v>2096.44</v>
      </c>
      <c r="M563" s="149" t="s">
        <v>5</v>
      </c>
      <c r="N563" s="163">
        <v>511</v>
      </c>
      <c r="O563" s="232">
        <v>46014</v>
      </c>
    </row>
    <row r="564" spans="3:15" ht="54.75" customHeight="1" x14ac:dyDescent="0.25">
      <c r="C564" s="70">
        <v>5</v>
      </c>
      <c r="D564" s="54"/>
      <c r="E564" s="51" t="s">
        <v>317</v>
      </c>
      <c r="F564" s="55"/>
      <c r="G564" s="149">
        <v>322516</v>
      </c>
      <c r="H564" s="158"/>
      <c r="I564" s="81"/>
      <c r="J564" s="233" t="s">
        <v>7</v>
      </c>
      <c r="K564" s="236"/>
      <c r="L564" s="235">
        <v>63810.58</v>
      </c>
      <c r="M564" s="149" t="s">
        <v>8</v>
      </c>
      <c r="N564" s="163">
        <v>512</v>
      </c>
      <c r="O564" s="232">
        <v>46014</v>
      </c>
    </row>
    <row r="565" spans="3:15" ht="54.75" customHeight="1" x14ac:dyDescent="0.25">
      <c r="C565" s="70">
        <v>1</v>
      </c>
      <c r="D565" s="82" t="s">
        <v>220</v>
      </c>
      <c r="E565" s="185" t="s">
        <v>255</v>
      </c>
      <c r="F565" s="52" t="s">
        <v>257</v>
      </c>
      <c r="G565" s="149">
        <v>328842</v>
      </c>
      <c r="H565" s="184" t="s">
        <v>338</v>
      </c>
      <c r="I565" s="184" t="s">
        <v>337</v>
      </c>
      <c r="J565" s="233" t="s">
        <v>7</v>
      </c>
      <c r="K565" s="234">
        <f>L565+L566</f>
        <v>517893.27</v>
      </c>
      <c r="L565" s="235">
        <v>440209.28</v>
      </c>
      <c r="M565" s="149" t="s">
        <v>5</v>
      </c>
      <c r="N565" s="163">
        <v>513</v>
      </c>
      <c r="O565" s="232">
        <v>46021</v>
      </c>
    </row>
    <row r="566" spans="3:15" ht="54.75" customHeight="1" x14ac:dyDescent="0.25">
      <c r="C566" s="70">
        <v>1</v>
      </c>
      <c r="D566" s="82"/>
      <c r="E566" s="185" t="s">
        <v>255</v>
      </c>
      <c r="F566" s="55"/>
      <c r="G566" s="149">
        <v>328842</v>
      </c>
      <c r="H566" s="184"/>
      <c r="I566" s="184"/>
      <c r="J566" s="233" t="s">
        <v>7</v>
      </c>
      <c r="K566" s="236"/>
      <c r="L566" s="235">
        <v>77683.990000000005</v>
      </c>
      <c r="M566" s="149" t="s">
        <v>8</v>
      </c>
      <c r="N566" s="163">
        <v>514</v>
      </c>
      <c r="O566" s="232">
        <v>46021</v>
      </c>
    </row>
    <row r="567" spans="3:15" ht="54.75" customHeight="1" x14ac:dyDescent="0.25">
      <c r="C567" s="70">
        <v>1</v>
      </c>
      <c r="D567" s="82" t="s">
        <v>220</v>
      </c>
      <c r="E567" s="185" t="s">
        <v>255</v>
      </c>
      <c r="F567" s="52" t="s">
        <v>257</v>
      </c>
      <c r="G567" s="149">
        <v>328618</v>
      </c>
      <c r="H567" s="184" t="s">
        <v>340</v>
      </c>
      <c r="I567" s="184" t="s">
        <v>339</v>
      </c>
      <c r="J567" s="233" t="s">
        <v>53</v>
      </c>
      <c r="K567" s="234">
        <f>L567+L568</f>
        <v>878192.24</v>
      </c>
      <c r="L567" s="235">
        <v>746463.41</v>
      </c>
      <c r="M567" s="149" t="s">
        <v>5</v>
      </c>
      <c r="N567" s="163">
        <v>515</v>
      </c>
      <c r="O567" s="232">
        <v>46021</v>
      </c>
    </row>
    <row r="568" spans="3:15" ht="54.75" customHeight="1" x14ac:dyDescent="0.25">
      <c r="C568" s="70">
        <v>1</v>
      </c>
      <c r="D568" s="82"/>
      <c r="E568" s="185" t="s">
        <v>255</v>
      </c>
      <c r="F568" s="55"/>
      <c r="G568" s="149">
        <v>328618</v>
      </c>
      <c r="H568" s="184"/>
      <c r="I568" s="184"/>
      <c r="J568" s="233" t="s">
        <v>53</v>
      </c>
      <c r="K568" s="236"/>
      <c r="L568" s="235">
        <v>131728.82999999999</v>
      </c>
      <c r="M568" s="149" t="s">
        <v>8</v>
      </c>
      <c r="N568" s="163">
        <v>516</v>
      </c>
      <c r="O568" s="232">
        <v>46021</v>
      </c>
    </row>
    <row r="569" spans="3:15" ht="54.75" customHeight="1" x14ac:dyDescent="0.25">
      <c r="C569" s="70">
        <v>5</v>
      </c>
      <c r="D569" s="125" t="s">
        <v>46</v>
      </c>
      <c r="E569" s="51" t="s">
        <v>40</v>
      </c>
      <c r="F569" s="94" t="s">
        <v>41</v>
      </c>
      <c r="G569" s="149">
        <v>322624</v>
      </c>
      <c r="H569" s="149" t="s">
        <v>341</v>
      </c>
      <c r="I569" s="175" t="s">
        <v>342</v>
      </c>
      <c r="J569" s="233" t="s">
        <v>6</v>
      </c>
      <c r="K569" s="238">
        <f>L569</f>
        <v>1491780</v>
      </c>
      <c r="L569" s="235">
        <v>1491780</v>
      </c>
      <c r="M569" s="149" t="s">
        <v>5</v>
      </c>
      <c r="N569" s="163">
        <v>518</v>
      </c>
      <c r="O569" s="232">
        <v>46021</v>
      </c>
    </row>
    <row r="570" spans="3:15" ht="78" customHeight="1" x14ac:dyDescent="0.25">
      <c r="C570" s="63">
        <v>2</v>
      </c>
      <c r="D570" s="239" t="s">
        <v>31</v>
      </c>
      <c r="E570" s="240" t="s">
        <v>19</v>
      </c>
      <c r="F570" s="18" t="s">
        <v>216</v>
      </c>
      <c r="G570" s="178">
        <v>328116</v>
      </c>
      <c r="H570" s="178" t="s">
        <v>114</v>
      </c>
      <c r="I570" s="175" t="s">
        <v>161</v>
      </c>
      <c r="J570" s="233" t="s">
        <v>6</v>
      </c>
      <c r="K570" s="238">
        <f>L570</f>
        <v>1200000</v>
      </c>
      <c r="L570" s="235">
        <v>1200000</v>
      </c>
      <c r="M570" s="149" t="s">
        <v>5</v>
      </c>
      <c r="N570" s="217">
        <v>519</v>
      </c>
      <c r="O570" s="232">
        <v>46021</v>
      </c>
    </row>
    <row r="571" spans="3:15" ht="63.75" customHeight="1" x14ac:dyDescent="0.25">
      <c r="C571" s="29">
        <v>7</v>
      </c>
      <c r="D571" s="51" t="s">
        <v>30</v>
      </c>
      <c r="E571" s="104">
        <v>7</v>
      </c>
      <c r="F571" s="51" t="s">
        <v>30</v>
      </c>
      <c r="G571" s="108">
        <v>338556</v>
      </c>
      <c r="H571" s="29" t="s">
        <v>4</v>
      </c>
      <c r="I571" s="29" t="s">
        <v>148</v>
      </c>
      <c r="J571" s="75" t="s">
        <v>12</v>
      </c>
      <c r="K571" s="150">
        <v>10862318.84</v>
      </c>
      <c r="L571" s="150">
        <v>10862318.84</v>
      </c>
      <c r="M571" s="149" t="s">
        <v>5</v>
      </c>
      <c r="N571" s="217">
        <v>1</v>
      </c>
      <c r="O571" s="232">
        <v>46038</v>
      </c>
    </row>
    <row r="572" spans="3:15" ht="50.25" customHeight="1" x14ac:dyDescent="0.25">
      <c r="C572" s="95">
        <v>6</v>
      </c>
      <c r="D572" s="50" t="s">
        <v>50</v>
      </c>
      <c r="E572" s="51" t="s">
        <v>38</v>
      </c>
      <c r="F572" s="79" t="s">
        <v>62</v>
      </c>
      <c r="G572" s="149">
        <v>328166</v>
      </c>
      <c r="H572" s="149" t="s">
        <v>76</v>
      </c>
      <c r="I572" s="34" t="s">
        <v>231</v>
      </c>
      <c r="J572" s="233" t="s">
        <v>344</v>
      </c>
      <c r="K572" s="234">
        <f>L572+L573</f>
        <v>188038.08000000002</v>
      </c>
      <c r="L572" s="150">
        <v>163094.25</v>
      </c>
      <c r="M572" s="149" t="s">
        <v>5</v>
      </c>
      <c r="N572" s="217">
        <v>3</v>
      </c>
      <c r="O572" s="151">
        <v>46038</v>
      </c>
    </row>
    <row r="573" spans="3:15" ht="47.25" customHeight="1" x14ac:dyDescent="0.25">
      <c r="C573" s="95">
        <v>6</v>
      </c>
      <c r="D573" s="54"/>
      <c r="E573" s="51" t="s">
        <v>38</v>
      </c>
      <c r="F573" s="81"/>
      <c r="G573" s="149">
        <v>328166</v>
      </c>
      <c r="H573" s="149" t="s">
        <v>76</v>
      </c>
      <c r="I573" s="37"/>
      <c r="J573" s="233" t="s">
        <v>344</v>
      </c>
      <c r="K573" s="236"/>
      <c r="L573" s="150">
        <v>24943.83</v>
      </c>
      <c r="M573" s="149" t="s">
        <v>8</v>
      </c>
      <c r="N573" s="217">
        <v>4</v>
      </c>
      <c r="O573" s="151">
        <v>46038</v>
      </c>
    </row>
    <row r="574" spans="3:15" ht="54.75" customHeight="1" x14ac:dyDescent="0.25">
      <c r="C574" s="63">
        <v>2</v>
      </c>
      <c r="D574" s="50" t="s">
        <v>31</v>
      </c>
      <c r="E574" s="240" t="s">
        <v>19</v>
      </c>
      <c r="F574" s="79" t="s">
        <v>216</v>
      </c>
      <c r="G574" s="149">
        <v>329336</v>
      </c>
      <c r="H574" s="149" t="s">
        <v>55</v>
      </c>
      <c r="I574" s="167" t="s">
        <v>343</v>
      </c>
      <c r="J574" s="233" t="s">
        <v>345</v>
      </c>
      <c r="K574" s="234">
        <f>L574+L575</f>
        <v>5014.6499999999996</v>
      </c>
      <c r="L574" s="150">
        <v>4349.45</v>
      </c>
      <c r="M574" s="149" t="s">
        <v>5</v>
      </c>
      <c r="N574" s="217">
        <v>5</v>
      </c>
      <c r="O574" s="151">
        <v>46038</v>
      </c>
    </row>
    <row r="575" spans="3:15" ht="68.25" customHeight="1" x14ac:dyDescent="0.25">
      <c r="C575" s="70">
        <v>2</v>
      </c>
      <c r="D575" s="54"/>
      <c r="E575" s="185" t="s">
        <v>19</v>
      </c>
      <c r="F575" s="81"/>
      <c r="G575" s="149">
        <v>329336</v>
      </c>
      <c r="H575" s="149" t="s">
        <v>55</v>
      </c>
      <c r="I575" s="169"/>
      <c r="J575" s="233" t="s">
        <v>346</v>
      </c>
      <c r="K575" s="236"/>
      <c r="L575" s="150">
        <v>665.2</v>
      </c>
      <c r="M575" s="149" t="s">
        <v>8</v>
      </c>
      <c r="N575" s="217">
        <v>6</v>
      </c>
      <c r="O575" s="151">
        <v>46038</v>
      </c>
    </row>
    <row r="576" spans="3:15" ht="93.75" customHeight="1" x14ac:dyDescent="0.25">
      <c r="C576" s="70">
        <v>2</v>
      </c>
      <c r="D576" s="125" t="s">
        <v>31</v>
      </c>
      <c r="E576" s="185" t="s">
        <v>19</v>
      </c>
      <c r="F576" s="95" t="s">
        <v>216</v>
      </c>
      <c r="G576" s="149">
        <v>304765</v>
      </c>
      <c r="H576" s="149" t="s">
        <v>347</v>
      </c>
      <c r="I576" s="241" t="s">
        <v>348</v>
      </c>
      <c r="J576" s="233" t="s">
        <v>6</v>
      </c>
      <c r="K576" s="238">
        <v>2507090.52</v>
      </c>
      <c r="L576" s="150">
        <v>2507090.52</v>
      </c>
      <c r="M576" s="149" t="s">
        <v>5</v>
      </c>
      <c r="N576" s="217">
        <v>7</v>
      </c>
      <c r="O576" s="232">
        <v>46042</v>
      </c>
    </row>
    <row r="577" spans="3:15" ht="51" customHeight="1" x14ac:dyDescent="0.25">
      <c r="C577" s="70">
        <v>2</v>
      </c>
      <c r="D577" s="50" t="s">
        <v>31</v>
      </c>
      <c r="E577" s="240" t="s">
        <v>19</v>
      </c>
      <c r="F577" s="79" t="s">
        <v>216</v>
      </c>
      <c r="G577" s="149">
        <v>319961</v>
      </c>
      <c r="H577" s="149" t="s">
        <v>349</v>
      </c>
      <c r="I577" s="79" t="s">
        <v>350</v>
      </c>
      <c r="J577" s="233" t="s">
        <v>20</v>
      </c>
      <c r="K577" s="234">
        <f>L577+L578</f>
        <v>36437.919999999998</v>
      </c>
      <c r="L577" s="150">
        <v>31604.32</v>
      </c>
      <c r="M577" s="149" t="s">
        <v>5</v>
      </c>
      <c r="N577" s="217">
        <v>8</v>
      </c>
      <c r="O577" s="232">
        <v>46048</v>
      </c>
    </row>
    <row r="578" spans="3:15" ht="42" customHeight="1" x14ac:dyDescent="0.25">
      <c r="C578" s="70">
        <v>2</v>
      </c>
      <c r="D578" s="54"/>
      <c r="E578" s="185" t="s">
        <v>19</v>
      </c>
      <c r="F578" s="81"/>
      <c r="G578" s="149">
        <v>319961</v>
      </c>
      <c r="H578" s="149" t="s">
        <v>349</v>
      </c>
      <c r="I578" s="81"/>
      <c r="J578" s="233" t="s">
        <v>20</v>
      </c>
      <c r="K578" s="236"/>
      <c r="L578" s="150">
        <v>4833.6000000000004</v>
      </c>
      <c r="M578" s="149" t="s">
        <v>8</v>
      </c>
      <c r="N578" s="217">
        <v>9</v>
      </c>
      <c r="O578" s="232">
        <v>46048</v>
      </c>
    </row>
    <row r="579" spans="3:15" ht="48" customHeight="1" x14ac:dyDescent="0.25">
      <c r="C579" s="70">
        <v>6</v>
      </c>
      <c r="D579" s="50" t="s">
        <v>50</v>
      </c>
      <c r="E579" s="58" t="s">
        <v>38</v>
      </c>
      <c r="F579" s="52" t="s">
        <v>62</v>
      </c>
      <c r="G579" s="149">
        <v>328542</v>
      </c>
      <c r="H579" s="149" t="s">
        <v>105</v>
      </c>
      <c r="I579" s="79" t="s">
        <v>351</v>
      </c>
      <c r="J579" s="233" t="s">
        <v>20</v>
      </c>
      <c r="K579" s="234">
        <f>L579+L580</f>
        <v>433018.87</v>
      </c>
      <c r="L579" s="150">
        <v>375577.59</v>
      </c>
      <c r="M579" s="149" t="s">
        <v>5</v>
      </c>
      <c r="N579" s="217">
        <v>10</v>
      </c>
      <c r="O579" s="232">
        <v>46048</v>
      </c>
    </row>
    <row r="580" spans="3:15" ht="50.25" customHeight="1" x14ac:dyDescent="0.25">
      <c r="C580" s="70">
        <v>6</v>
      </c>
      <c r="D580" s="54"/>
      <c r="E580" s="58" t="s">
        <v>38</v>
      </c>
      <c r="F580" s="55"/>
      <c r="G580" s="149">
        <v>328542</v>
      </c>
      <c r="H580" s="149" t="s">
        <v>105</v>
      </c>
      <c r="I580" s="81"/>
      <c r="J580" s="233" t="s">
        <v>20</v>
      </c>
      <c r="K580" s="236"/>
      <c r="L580" s="150">
        <v>57441.279999999999</v>
      </c>
      <c r="M580" s="149" t="s">
        <v>8</v>
      </c>
      <c r="N580" s="217">
        <v>11</v>
      </c>
      <c r="O580" s="232">
        <v>46048</v>
      </c>
    </row>
    <row r="581" spans="3:15" ht="54" customHeight="1" x14ac:dyDescent="0.25">
      <c r="C581" s="70">
        <v>2</v>
      </c>
      <c r="D581" s="50" t="s">
        <v>31</v>
      </c>
      <c r="E581" s="240" t="s">
        <v>19</v>
      </c>
      <c r="F581" s="79" t="s">
        <v>216</v>
      </c>
      <c r="G581" s="149">
        <v>319149</v>
      </c>
      <c r="H581" s="149" t="s">
        <v>284</v>
      </c>
      <c r="I581" s="79" t="s">
        <v>352</v>
      </c>
      <c r="J581" s="233" t="s">
        <v>20</v>
      </c>
      <c r="K581" s="234">
        <f>L581+L582</f>
        <v>46648</v>
      </c>
      <c r="L581" s="150">
        <v>40460</v>
      </c>
      <c r="M581" s="149" t="s">
        <v>5</v>
      </c>
      <c r="N581" s="217">
        <v>12</v>
      </c>
      <c r="O581" s="232">
        <v>46048</v>
      </c>
    </row>
    <row r="582" spans="3:15" ht="41.25" customHeight="1" x14ac:dyDescent="0.25">
      <c r="C582" s="70">
        <v>2</v>
      </c>
      <c r="D582" s="54"/>
      <c r="E582" s="185" t="s">
        <v>19</v>
      </c>
      <c r="F582" s="81"/>
      <c r="G582" s="149">
        <v>319149</v>
      </c>
      <c r="H582" s="149" t="s">
        <v>284</v>
      </c>
      <c r="I582" s="81"/>
      <c r="J582" s="233" t="s">
        <v>20</v>
      </c>
      <c r="K582" s="236"/>
      <c r="L582" s="150">
        <v>6188</v>
      </c>
      <c r="M582" s="149" t="s">
        <v>8</v>
      </c>
      <c r="N582" s="217">
        <v>13</v>
      </c>
      <c r="O582" s="232">
        <v>46048</v>
      </c>
    </row>
    <row r="583" spans="3:15" ht="69.75" customHeight="1" x14ac:dyDescent="0.25">
      <c r="C583" s="70">
        <v>2</v>
      </c>
      <c r="D583" s="51" t="s">
        <v>31</v>
      </c>
      <c r="E583" s="185" t="s">
        <v>272</v>
      </c>
      <c r="F583" s="94" t="s">
        <v>273</v>
      </c>
      <c r="G583" s="149">
        <v>321262</v>
      </c>
      <c r="H583" s="149" t="s">
        <v>284</v>
      </c>
      <c r="I583" s="94" t="s">
        <v>279</v>
      </c>
      <c r="J583" s="233" t="s">
        <v>6</v>
      </c>
      <c r="K583" s="238">
        <f>L583</f>
        <v>1500000</v>
      </c>
      <c r="L583" s="150">
        <v>1500000</v>
      </c>
      <c r="M583" s="149" t="s">
        <v>5</v>
      </c>
      <c r="N583" s="217">
        <v>14</v>
      </c>
      <c r="O583" s="232">
        <v>46048</v>
      </c>
    </row>
    <row r="584" spans="3:15" ht="54.75" customHeight="1" x14ac:dyDescent="0.25">
      <c r="C584" s="70">
        <v>5</v>
      </c>
      <c r="D584" s="50" t="s">
        <v>46</v>
      </c>
      <c r="E584" s="58" t="s">
        <v>52</v>
      </c>
      <c r="F584" s="79" t="s">
        <v>79</v>
      </c>
      <c r="G584" s="149">
        <v>337976</v>
      </c>
      <c r="H584" s="149" t="s">
        <v>284</v>
      </c>
      <c r="I584" s="79" t="s">
        <v>353</v>
      </c>
      <c r="J584" s="233" t="s">
        <v>20</v>
      </c>
      <c r="K584" s="234">
        <f>L584+L585</f>
        <v>1506280.24</v>
      </c>
      <c r="L584" s="150">
        <v>845361.36</v>
      </c>
      <c r="M584" s="149" t="s">
        <v>5</v>
      </c>
      <c r="N584" s="217">
        <v>15</v>
      </c>
      <c r="O584" s="232">
        <v>46048</v>
      </c>
    </row>
    <row r="585" spans="3:15" ht="50.25" customHeight="1" x14ac:dyDescent="0.25">
      <c r="C585" s="70">
        <v>5</v>
      </c>
      <c r="D585" s="54"/>
      <c r="E585" s="58" t="s">
        <v>52</v>
      </c>
      <c r="F585" s="81"/>
      <c r="G585" s="149">
        <v>337976</v>
      </c>
      <c r="H585" s="149" t="s">
        <v>284</v>
      </c>
      <c r="I585" s="81"/>
      <c r="J585" s="233" t="s">
        <v>20</v>
      </c>
      <c r="K585" s="236"/>
      <c r="L585" s="150">
        <v>660918.88</v>
      </c>
      <c r="M585" s="149" t="s">
        <v>8</v>
      </c>
      <c r="N585" s="217">
        <v>16</v>
      </c>
      <c r="O585" s="232">
        <v>46048</v>
      </c>
    </row>
    <row r="586" spans="3:15" ht="93.75" customHeight="1" x14ac:dyDescent="0.25">
      <c r="C586" s="70">
        <v>2</v>
      </c>
      <c r="D586" s="239" t="s">
        <v>31</v>
      </c>
      <c r="E586" s="240" t="s">
        <v>19</v>
      </c>
      <c r="F586" s="18" t="s">
        <v>216</v>
      </c>
      <c r="G586" s="149">
        <v>331288</v>
      </c>
      <c r="H586" s="149" t="s">
        <v>109</v>
      </c>
      <c r="I586" s="94" t="s">
        <v>136</v>
      </c>
      <c r="J586" s="233" t="s">
        <v>10</v>
      </c>
      <c r="K586" s="238">
        <f t="shared" ref="K586:K591" si="1">L586</f>
        <v>84835.66</v>
      </c>
      <c r="L586" s="150">
        <v>84835.66</v>
      </c>
      <c r="M586" s="149" t="s">
        <v>8</v>
      </c>
      <c r="N586" s="217">
        <v>17</v>
      </c>
      <c r="O586" s="232">
        <v>46048</v>
      </c>
    </row>
    <row r="587" spans="3:15" ht="93.75" customHeight="1" x14ac:dyDescent="0.25">
      <c r="C587" s="95">
        <v>2</v>
      </c>
      <c r="D587" s="51" t="s">
        <v>31</v>
      </c>
      <c r="E587" s="51" t="s">
        <v>19</v>
      </c>
      <c r="F587" s="59" t="s">
        <v>43</v>
      </c>
      <c r="G587" s="177">
        <v>302421</v>
      </c>
      <c r="H587" s="178" t="s">
        <v>267</v>
      </c>
      <c r="I587" s="179" t="s">
        <v>182</v>
      </c>
      <c r="J587" s="233" t="s">
        <v>83</v>
      </c>
      <c r="K587" s="166">
        <f t="shared" si="1"/>
        <v>89125.79</v>
      </c>
      <c r="L587" s="150">
        <v>89125.79</v>
      </c>
      <c r="M587" s="149" t="s">
        <v>8</v>
      </c>
      <c r="N587" s="217">
        <v>18</v>
      </c>
      <c r="O587" s="232">
        <v>46050</v>
      </c>
    </row>
    <row r="588" spans="3:15" ht="93.75" customHeight="1" x14ac:dyDescent="0.25">
      <c r="C588" s="95">
        <v>2</v>
      </c>
      <c r="D588" s="125" t="s">
        <v>31</v>
      </c>
      <c r="E588" s="51" t="s">
        <v>19</v>
      </c>
      <c r="F588" s="94" t="s">
        <v>43</v>
      </c>
      <c r="G588" s="177">
        <v>302421</v>
      </c>
      <c r="H588" s="178" t="s">
        <v>267</v>
      </c>
      <c r="I588" s="179" t="s">
        <v>182</v>
      </c>
      <c r="J588" s="13" t="s">
        <v>302</v>
      </c>
      <c r="K588" s="166">
        <f t="shared" si="1"/>
        <v>582745.52</v>
      </c>
      <c r="L588" s="150">
        <v>582745.52</v>
      </c>
      <c r="M588" s="149" t="s">
        <v>5</v>
      </c>
      <c r="N588" s="217">
        <v>19</v>
      </c>
      <c r="O588" s="232">
        <v>46050</v>
      </c>
    </row>
    <row r="589" spans="3:15" ht="93.75" customHeight="1" x14ac:dyDescent="0.25">
      <c r="C589" s="95">
        <v>2</v>
      </c>
      <c r="D589" s="125" t="s">
        <v>31</v>
      </c>
      <c r="E589" s="51" t="s">
        <v>19</v>
      </c>
      <c r="F589" s="94" t="s">
        <v>43</v>
      </c>
      <c r="G589" s="177">
        <v>320317</v>
      </c>
      <c r="H589" s="178" t="s">
        <v>355</v>
      </c>
      <c r="I589" s="179" t="s">
        <v>356</v>
      </c>
      <c r="J589" s="13" t="s">
        <v>7</v>
      </c>
      <c r="K589" s="166">
        <v>162509.91</v>
      </c>
      <c r="L589" s="150">
        <v>162509.91</v>
      </c>
      <c r="M589" s="149" t="s">
        <v>5</v>
      </c>
      <c r="N589" s="217">
        <v>21</v>
      </c>
      <c r="O589" s="232">
        <v>46055</v>
      </c>
    </row>
    <row r="590" spans="3:15" ht="61.5" customHeight="1" x14ac:dyDescent="0.25">
      <c r="C590" s="95">
        <v>3</v>
      </c>
      <c r="D590" s="50" t="s">
        <v>47</v>
      </c>
      <c r="E590" s="51" t="s">
        <v>48</v>
      </c>
      <c r="F590" s="79" t="s">
        <v>49</v>
      </c>
      <c r="G590" s="177">
        <v>328101</v>
      </c>
      <c r="H590" s="29" t="s">
        <v>82</v>
      </c>
      <c r="I590" s="34" t="s">
        <v>176</v>
      </c>
      <c r="J590" s="13" t="s">
        <v>260</v>
      </c>
      <c r="K590" s="166">
        <f t="shared" si="1"/>
        <v>55948.81</v>
      </c>
      <c r="L590" s="150">
        <v>55948.81</v>
      </c>
      <c r="M590" s="149" t="s">
        <v>5</v>
      </c>
      <c r="N590" s="217">
        <v>22</v>
      </c>
      <c r="O590" s="232">
        <v>46055</v>
      </c>
    </row>
    <row r="591" spans="3:15" ht="71.25" customHeight="1" x14ac:dyDescent="0.25">
      <c r="C591" s="95">
        <v>3</v>
      </c>
      <c r="D591" s="54"/>
      <c r="E591" s="51" t="s">
        <v>48</v>
      </c>
      <c r="F591" s="81"/>
      <c r="G591" s="177">
        <v>328101</v>
      </c>
      <c r="H591" s="29" t="s">
        <v>82</v>
      </c>
      <c r="I591" s="37"/>
      <c r="J591" s="13" t="s">
        <v>260</v>
      </c>
      <c r="K591" s="166">
        <f t="shared" si="1"/>
        <v>8556.8700000000008</v>
      </c>
      <c r="L591" s="150">
        <v>8556.8700000000008</v>
      </c>
      <c r="M591" s="149" t="s">
        <v>8</v>
      </c>
      <c r="N591" s="217">
        <v>23</v>
      </c>
      <c r="O591" s="232">
        <v>46055</v>
      </c>
    </row>
    <row r="592" spans="3:15" ht="48" customHeight="1" x14ac:dyDescent="0.25">
      <c r="C592" s="70">
        <v>1</v>
      </c>
      <c r="D592" s="82" t="s">
        <v>220</v>
      </c>
      <c r="E592" s="185" t="s">
        <v>255</v>
      </c>
      <c r="F592" s="52" t="s">
        <v>257</v>
      </c>
      <c r="G592" s="149">
        <v>328527</v>
      </c>
      <c r="H592" s="209" t="s">
        <v>357</v>
      </c>
      <c r="I592" s="34" t="s">
        <v>358</v>
      </c>
      <c r="J592" s="10" t="s">
        <v>7</v>
      </c>
      <c r="K592" s="109">
        <f>L592+L593</f>
        <v>245320.62</v>
      </c>
      <c r="L592" s="150">
        <v>208522.53</v>
      </c>
      <c r="M592" s="149" t="s">
        <v>5</v>
      </c>
      <c r="N592" s="217">
        <v>25</v>
      </c>
      <c r="O592" s="232">
        <v>46059</v>
      </c>
    </row>
    <row r="593" spans="3:15" ht="42.75" customHeight="1" x14ac:dyDescent="0.25">
      <c r="C593" s="70">
        <v>1</v>
      </c>
      <c r="D593" s="82"/>
      <c r="E593" s="185" t="s">
        <v>255</v>
      </c>
      <c r="F593" s="55"/>
      <c r="G593" s="149">
        <v>328527</v>
      </c>
      <c r="H593" s="209" t="s">
        <v>357</v>
      </c>
      <c r="I593" s="37"/>
      <c r="J593" s="10" t="s">
        <v>7</v>
      </c>
      <c r="K593" s="111"/>
      <c r="L593" s="150">
        <v>36798.089999999997</v>
      </c>
      <c r="M593" s="149" t="s">
        <v>8</v>
      </c>
      <c r="N593" s="217">
        <v>26</v>
      </c>
      <c r="O593" s="232">
        <v>46059</v>
      </c>
    </row>
    <row r="594" spans="3:15" ht="36.75" customHeight="1" x14ac:dyDescent="0.25">
      <c r="C594" s="70">
        <v>1</v>
      </c>
      <c r="D594" s="82" t="s">
        <v>220</v>
      </c>
      <c r="E594" s="185" t="s">
        <v>255</v>
      </c>
      <c r="F594" s="52" t="s">
        <v>257</v>
      </c>
      <c r="G594" s="9">
        <v>327305</v>
      </c>
      <c r="H594" s="149" t="s">
        <v>292</v>
      </c>
      <c r="I594" s="198" t="s">
        <v>293</v>
      </c>
      <c r="J594" s="10" t="s">
        <v>225</v>
      </c>
      <c r="K594" s="109">
        <f>L594+L595</f>
        <v>31600</v>
      </c>
      <c r="L594" s="150">
        <v>26860</v>
      </c>
      <c r="M594" s="149" t="s">
        <v>5</v>
      </c>
      <c r="N594" s="217">
        <v>27</v>
      </c>
      <c r="O594" s="232">
        <v>46059</v>
      </c>
    </row>
    <row r="595" spans="3:15" ht="48" customHeight="1" x14ac:dyDescent="0.25">
      <c r="C595" s="70">
        <v>1</v>
      </c>
      <c r="D595" s="82"/>
      <c r="E595" s="185" t="s">
        <v>255</v>
      </c>
      <c r="F595" s="55"/>
      <c r="G595" s="9">
        <v>327305</v>
      </c>
      <c r="H595" s="149" t="s">
        <v>292</v>
      </c>
      <c r="I595" s="200"/>
      <c r="J595" s="10" t="s">
        <v>225</v>
      </c>
      <c r="K595" s="111"/>
      <c r="L595" s="150">
        <v>4740</v>
      </c>
      <c r="M595" s="149" t="s">
        <v>8</v>
      </c>
      <c r="N595" s="217">
        <v>28</v>
      </c>
      <c r="O595" s="232">
        <v>46059</v>
      </c>
    </row>
    <row r="596" spans="3:15" ht="71.25" customHeight="1" x14ac:dyDescent="0.25">
      <c r="C596" s="70">
        <v>5</v>
      </c>
      <c r="D596" s="51" t="s">
        <v>46</v>
      </c>
      <c r="E596" s="74" t="s">
        <v>52</v>
      </c>
      <c r="F596" s="70" t="s">
        <v>79</v>
      </c>
      <c r="G596" s="70">
        <v>328679</v>
      </c>
      <c r="H596" s="70" t="s">
        <v>89</v>
      </c>
      <c r="I596" s="29" t="s">
        <v>188</v>
      </c>
      <c r="J596" s="13" t="s">
        <v>103</v>
      </c>
      <c r="K596" s="150">
        <v>1204355.8799999999</v>
      </c>
      <c r="L596" s="150">
        <v>1204355.8799999999</v>
      </c>
      <c r="M596" s="149" t="s">
        <v>5</v>
      </c>
      <c r="N596" s="217">
        <v>29</v>
      </c>
      <c r="O596" s="232">
        <v>46059</v>
      </c>
    </row>
    <row r="597" spans="3:15" ht="83.25" customHeight="1" x14ac:dyDescent="0.25">
      <c r="C597" s="95">
        <v>2</v>
      </c>
      <c r="D597" s="125" t="s">
        <v>31</v>
      </c>
      <c r="E597" s="51" t="s">
        <v>19</v>
      </c>
      <c r="F597" s="95" t="s">
        <v>61</v>
      </c>
      <c r="G597" s="29">
        <v>320455</v>
      </c>
      <c r="H597" s="149" t="s">
        <v>68</v>
      </c>
      <c r="I597" s="29" t="s">
        <v>229</v>
      </c>
      <c r="J597" s="131" t="s">
        <v>218</v>
      </c>
      <c r="K597" s="109">
        <f>L597+L598</f>
        <v>134656.29</v>
      </c>
      <c r="L597" s="150">
        <v>4450.6000000000004</v>
      </c>
      <c r="M597" s="149" t="s">
        <v>5</v>
      </c>
      <c r="N597" s="12">
        <v>31</v>
      </c>
      <c r="O597" s="232">
        <v>46059</v>
      </c>
    </row>
    <row r="598" spans="3:15" ht="85.5" customHeight="1" x14ac:dyDescent="0.25">
      <c r="C598" s="95">
        <v>2</v>
      </c>
      <c r="D598" s="125" t="s">
        <v>31</v>
      </c>
      <c r="E598" s="51" t="s">
        <v>19</v>
      </c>
      <c r="F598" s="95" t="s">
        <v>61</v>
      </c>
      <c r="G598" s="29">
        <v>320455</v>
      </c>
      <c r="H598" s="149" t="s">
        <v>68</v>
      </c>
      <c r="I598" s="29" t="s">
        <v>229</v>
      </c>
      <c r="J598" s="131" t="s">
        <v>218</v>
      </c>
      <c r="K598" s="111"/>
      <c r="L598" s="150">
        <v>130205.69</v>
      </c>
      <c r="M598" s="149" t="s">
        <v>8</v>
      </c>
      <c r="N598" s="12">
        <v>32</v>
      </c>
      <c r="O598" s="232">
        <v>46059</v>
      </c>
    </row>
    <row r="599" spans="3:15" ht="88.5" customHeight="1" x14ac:dyDescent="0.25">
      <c r="C599" s="95">
        <v>2</v>
      </c>
      <c r="D599" s="125" t="s">
        <v>31</v>
      </c>
      <c r="E599" s="51" t="s">
        <v>19</v>
      </c>
      <c r="F599" s="95" t="s">
        <v>61</v>
      </c>
      <c r="G599" s="29">
        <v>320455</v>
      </c>
      <c r="H599" s="149" t="s">
        <v>68</v>
      </c>
      <c r="I599" s="29" t="s">
        <v>229</v>
      </c>
      <c r="J599" s="13" t="s">
        <v>83</v>
      </c>
      <c r="K599" s="109">
        <f>L599+L600</f>
        <v>183594.27</v>
      </c>
      <c r="L599" s="150">
        <v>46087.46</v>
      </c>
      <c r="M599" s="149" t="s">
        <v>5</v>
      </c>
      <c r="N599" s="10">
        <v>33</v>
      </c>
      <c r="O599" s="232">
        <v>46059</v>
      </c>
    </row>
    <row r="600" spans="3:15" ht="87" customHeight="1" x14ac:dyDescent="0.25">
      <c r="C600" s="95">
        <v>2</v>
      </c>
      <c r="D600" s="125" t="s">
        <v>31</v>
      </c>
      <c r="E600" s="51" t="s">
        <v>19</v>
      </c>
      <c r="F600" s="95" t="s">
        <v>61</v>
      </c>
      <c r="G600" s="29">
        <v>320455</v>
      </c>
      <c r="H600" s="149" t="s">
        <v>68</v>
      </c>
      <c r="I600" s="29" t="s">
        <v>229</v>
      </c>
      <c r="J600" s="13" t="s">
        <v>83</v>
      </c>
      <c r="K600" s="111"/>
      <c r="L600" s="150">
        <v>137506.81</v>
      </c>
      <c r="M600" s="149" t="s">
        <v>8</v>
      </c>
      <c r="N600" s="10">
        <v>34</v>
      </c>
      <c r="O600" s="232">
        <v>46059</v>
      </c>
    </row>
    <row r="601" spans="3:15" ht="71.25" customHeight="1" x14ac:dyDescent="0.25">
      <c r="C601" s="70">
        <v>5</v>
      </c>
      <c r="D601" s="51" t="s">
        <v>46</v>
      </c>
      <c r="E601" s="74" t="s">
        <v>52</v>
      </c>
      <c r="F601" s="70" t="s">
        <v>79</v>
      </c>
      <c r="G601" s="70">
        <v>328679</v>
      </c>
      <c r="H601" s="70" t="s">
        <v>89</v>
      </c>
      <c r="I601" s="29" t="s">
        <v>188</v>
      </c>
      <c r="J601" s="10" t="s">
        <v>9</v>
      </c>
      <c r="K601" s="150">
        <v>649050.76</v>
      </c>
      <c r="L601" s="150">
        <v>649050.76</v>
      </c>
      <c r="M601" s="149" t="s">
        <v>5</v>
      </c>
      <c r="N601" s="10">
        <v>35</v>
      </c>
      <c r="O601" s="232">
        <v>46059</v>
      </c>
    </row>
    <row r="602" spans="3:15" ht="87" customHeight="1" x14ac:dyDescent="0.25">
      <c r="C602" s="95">
        <v>2</v>
      </c>
      <c r="D602" s="125" t="s">
        <v>31</v>
      </c>
      <c r="E602" s="51" t="s">
        <v>19</v>
      </c>
      <c r="F602" s="94" t="s">
        <v>43</v>
      </c>
      <c r="G602" s="70">
        <v>319005</v>
      </c>
      <c r="H602" s="70" t="s">
        <v>114</v>
      </c>
      <c r="I602" s="29" t="s">
        <v>333</v>
      </c>
      <c r="J602" s="10" t="s">
        <v>6</v>
      </c>
      <c r="K602" s="150">
        <f>L602</f>
        <v>4413798.8899999997</v>
      </c>
      <c r="L602" s="150">
        <v>4413798.8899999997</v>
      </c>
      <c r="M602" s="149" t="s">
        <v>5</v>
      </c>
      <c r="N602" s="10">
        <v>36</v>
      </c>
      <c r="O602" s="232">
        <v>46063</v>
      </c>
    </row>
    <row r="603" spans="3:15" ht="71.25" customHeight="1" x14ac:dyDescent="0.25">
      <c r="C603" s="95">
        <v>2</v>
      </c>
      <c r="D603" s="50" t="s">
        <v>31</v>
      </c>
      <c r="E603" s="51" t="s">
        <v>19</v>
      </c>
      <c r="F603" s="52" t="s">
        <v>43</v>
      </c>
      <c r="G603" s="183">
        <v>320425</v>
      </c>
      <c r="H603" s="183" t="s">
        <v>68</v>
      </c>
      <c r="I603" s="184" t="s">
        <v>242</v>
      </c>
      <c r="J603" s="10" t="s">
        <v>10</v>
      </c>
      <c r="K603" s="109">
        <f>L603+L604</f>
        <v>190870.02</v>
      </c>
      <c r="L603" s="150">
        <v>28755.21</v>
      </c>
      <c r="M603" s="149" t="s">
        <v>5</v>
      </c>
      <c r="N603" s="10">
        <v>37</v>
      </c>
      <c r="O603" s="232">
        <v>46063</v>
      </c>
    </row>
    <row r="604" spans="3:15" ht="71.25" customHeight="1" x14ac:dyDescent="0.25">
      <c r="C604" s="70">
        <v>2</v>
      </c>
      <c r="D604" s="54"/>
      <c r="E604" s="51" t="s">
        <v>19</v>
      </c>
      <c r="F604" s="55"/>
      <c r="G604" s="70">
        <v>320425</v>
      </c>
      <c r="H604" s="183" t="s">
        <v>68</v>
      </c>
      <c r="I604" s="184"/>
      <c r="J604" s="10" t="s">
        <v>10</v>
      </c>
      <c r="K604" s="111"/>
      <c r="L604" s="150">
        <v>162114.81</v>
      </c>
      <c r="M604" s="149" t="s">
        <v>8</v>
      </c>
      <c r="N604" s="10">
        <v>38</v>
      </c>
      <c r="O604" s="232">
        <v>46063</v>
      </c>
    </row>
    <row r="605" spans="3:15" ht="90" customHeight="1" x14ac:dyDescent="0.25">
      <c r="C605" s="70">
        <v>2</v>
      </c>
      <c r="D605" s="51" t="s">
        <v>31</v>
      </c>
      <c r="E605" s="51" t="s">
        <v>19</v>
      </c>
      <c r="F605" s="59" t="s">
        <v>43</v>
      </c>
      <c r="G605" s="149">
        <v>320425</v>
      </c>
      <c r="H605" s="149" t="s">
        <v>68</v>
      </c>
      <c r="I605" s="175" t="s">
        <v>242</v>
      </c>
      <c r="J605" s="10" t="s">
        <v>9</v>
      </c>
      <c r="K605" s="150">
        <f>L605</f>
        <v>3904430.36</v>
      </c>
      <c r="L605" s="150">
        <v>3904430.36</v>
      </c>
      <c r="M605" s="178" t="s">
        <v>5</v>
      </c>
      <c r="N605" s="13">
        <v>39</v>
      </c>
      <c r="O605" s="242">
        <v>46063</v>
      </c>
    </row>
    <row r="606" spans="3:15" ht="90" customHeight="1" x14ac:dyDescent="0.25">
      <c r="C606" s="70">
        <v>2</v>
      </c>
      <c r="D606" s="51" t="s">
        <v>31</v>
      </c>
      <c r="E606" s="51" t="s">
        <v>19</v>
      </c>
      <c r="F606" s="59" t="s">
        <v>43</v>
      </c>
      <c r="G606" s="149">
        <v>320425</v>
      </c>
      <c r="H606" s="149" t="s">
        <v>68</v>
      </c>
      <c r="I606" s="175" t="s">
        <v>242</v>
      </c>
      <c r="J606" s="10" t="s">
        <v>225</v>
      </c>
      <c r="K606" s="150">
        <f>L606</f>
        <v>49376.19</v>
      </c>
      <c r="L606" s="150">
        <v>49376.19</v>
      </c>
      <c r="M606" s="149" t="s">
        <v>8</v>
      </c>
      <c r="N606" s="12">
        <v>42</v>
      </c>
      <c r="O606" s="151">
        <v>46064</v>
      </c>
    </row>
    <row r="607" spans="3:15" ht="63" customHeight="1" x14ac:dyDescent="0.25">
      <c r="C607" s="70">
        <v>6</v>
      </c>
      <c r="D607" s="51" t="s">
        <v>50</v>
      </c>
      <c r="E607" s="51" t="s">
        <v>38</v>
      </c>
      <c r="F607" s="59" t="s">
        <v>62</v>
      </c>
      <c r="G607" s="95">
        <v>329870</v>
      </c>
      <c r="H607" s="70" t="s">
        <v>72</v>
      </c>
      <c r="I607" s="29" t="s">
        <v>131</v>
      </c>
      <c r="J607" s="10" t="s">
        <v>83</v>
      </c>
      <c r="K607" s="150">
        <f>L607</f>
        <v>47143.94</v>
      </c>
      <c r="L607" s="150">
        <v>47143.94</v>
      </c>
      <c r="M607" s="9" t="s">
        <v>8</v>
      </c>
      <c r="N607" s="12">
        <v>43</v>
      </c>
      <c r="O607" s="151">
        <v>46064</v>
      </c>
    </row>
    <row r="608" spans="3:15" ht="48.75" customHeight="1" x14ac:dyDescent="0.25">
      <c r="C608" s="70">
        <v>2</v>
      </c>
      <c r="D608" s="50" t="s">
        <v>31</v>
      </c>
      <c r="E608" s="51" t="s">
        <v>19</v>
      </c>
      <c r="F608" s="52" t="s">
        <v>43</v>
      </c>
      <c r="G608" s="149">
        <v>328393</v>
      </c>
      <c r="H608" s="149" t="s">
        <v>92</v>
      </c>
      <c r="I608" s="167" t="s">
        <v>359</v>
      </c>
      <c r="J608" s="10" t="s">
        <v>39</v>
      </c>
      <c r="K608" s="234">
        <f>L608+L609</f>
        <v>521592.39</v>
      </c>
      <c r="L608" s="150">
        <v>443353.53</v>
      </c>
      <c r="M608" s="149" t="s">
        <v>5</v>
      </c>
      <c r="N608" s="12">
        <v>44</v>
      </c>
      <c r="O608" s="151">
        <v>46064</v>
      </c>
    </row>
    <row r="609" spans="3:15" ht="45.75" customHeight="1" x14ac:dyDescent="0.25">
      <c r="C609" s="70">
        <v>2</v>
      </c>
      <c r="D609" s="54"/>
      <c r="E609" s="51" t="s">
        <v>19</v>
      </c>
      <c r="F609" s="55"/>
      <c r="G609" s="149">
        <v>328393</v>
      </c>
      <c r="H609" s="149" t="s">
        <v>92</v>
      </c>
      <c r="I609" s="169"/>
      <c r="J609" s="10" t="s">
        <v>39</v>
      </c>
      <c r="K609" s="236"/>
      <c r="L609" s="150">
        <v>78238.86</v>
      </c>
      <c r="M609" s="149" t="s">
        <v>8</v>
      </c>
      <c r="N609" s="12">
        <v>45</v>
      </c>
      <c r="O609" s="151">
        <v>46064</v>
      </c>
    </row>
    <row r="610" spans="3:15" ht="92.25" customHeight="1" x14ac:dyDescent="0.25">
      <c r="C610" s="70">
        <v>2</v>
      </c>
      <c r="D610" s="51" t="s">
        <v>31</v>
      </c>
      <c r="E610" s="51" t="s">
        <v>19</v>
      </c>
      <c r="F610" s="94" t="s">
        <v>43</v>
      </c>
      <c r="G610" s="149">
        <v>320426</v>
      </c>
      <c r="H610" s="149" t="s">
        <v>355</v>
      </c>
      <c r="I610" s="29" t="s">
        <v>361</v>
      </c>
      <c r="J610" s="10" t="s">
        <v>7</v>
      </c>
      <c r="K610" s="238">
        <v>37425.25</v>
      </c>
      <c r="L610" s="150">
        <v>37425.25</v>
      </c>
      <c r="M610" s="149" t="s">
        <v>5</v>
      </c>
      <c r="N610" s="12">
        <v>46</v>
      </c>
      <c r="O610" s="232">
        <v>46056</v>
      </c>
    </row>
    <row r="611" spans="3:15" ht="45.75" customHeight="1" x14ac:dyDescent="0.25">
      <c r="C611" s="70">
        <v>1</v>
      </c>
      <c r="D611" s="82" t="s">
        <v>220</v>
      </c>
      <c r="E611" s="51" t="s">
        <v>255</v>
      </c>
      <c r="F611" s="52" t="s">
        <v>257</v>
      </c>
      <c r="G611" s="149">
        <v>328722</v>
      </c>
      <c r="H611" s="149" t="s">
        <v>360</v>
      </c>
      <c r="I611" s="34" t="s">
        <v>362</v>
      </c>
      <c r="J611" s="10" t="s">
        <v>7</v>
      </c>
      <c r="K611" s="234">
        <f>L611+L612</f>
        <v>165924.99</v>
      </c>
      <c r="L611" s="150">
        <v>141036.24</v>
      </c>
      <c r="M611" s="149" t="s">
        <v>5</v>
      </c>
      <c r="N611" s="12">
        <v>47</v>
      </c>
      <c r="O611" s="232">
        <v>46056</v>
      </c>
    </row>
    <row r="612" spans="3:15" ht="45.75" customHeight="1" x14ac:dyDescent="0.25">
      <c r="C612" s="70">
        <v>1</v>
      </c>
      <c r="D612" s="82"/>
      <c r="E612" s="51" t="s">
        <v>255</v>
      </c>
      <c r="F612" s="55"/>
      <c r="G612" s="149">
        <v>328722</v>
      </c>
      <c r="H612" s="149" t="s">
        <v>360</v>
      </c>
      <c r="I612" s="37"/>
      <c r="J612" s="10" t="s">
        <v>7</v>
      </c>
      <c r="K612" s="236"/>
      <c r="L612" s="150">
        <v>24888.75</v>
      </c>
      <c r="M612" s="149" t="s">
        <v>8</v>
      </c>
      <c r="N612" s="12">
        <v>48</v>
      </c>
      <c r="O612" s="232">
        <v>46056</v>
      </c>
    </row>
    <row r="613" spans="3:15" ht="94.5" customHeight="1" x14ac:dyDescent="0.25">
      <c r="C613" s="70">
        <v>2</v>
      </c>
      <c r="D613" s="51" t="s">
        <v>31</v>
      </c>
      <c r="E613" s="51" t="s">
        <v>19</v>
      </c>
      <c r="F613" s="59" t="s">
        <v>43</v>
      </c>
      <c r="G613" s="9">
        <v>313188</v>
      </c>
      <c r="H613" s="29" t="s">
        <v>75</v>
      </c>
      <c r="I613" s="29" t="s">
        <v>165</v>
      </c>
      <c r="J613" s="10" t="s">
        <v>9</v>
      </c>
      <c r="K613" s="150">
        <f>L613</f>
        <v>1187863.3600000001</v>
      </c>
      <c r="L613" s="150">
        <v>1187863.3600000001</v>
      </c>
      <c r="M613" s="149" t="s">
        <v>5</v>
      </c>
      <c r="N613" s="10">
        <v>49</v>
      </c>
      <c r="O613" s="151">
        <v>46071</v>
      </c>
    </row>
    <row r="614" spans="3:15" ht="86.25" customHeight="1" x14ac:dyDescent="0.25">
      <c r="C614" s="70">
        <v>2</v>
      </c>
      <c r="D614" s="51" t="s">
        <v>31</v>
      </c>
      <c r="E614" s="51" t="s">
        <v>19</v>
      </c>
      <c r="F614" s="59" t="s">
        <v>43</v>
      </c>
      <c r="G614" s="149">
        <v>318924</v>
      </c>
      <c r="H614" s="29" t="s">
        <v>75</v>
      </c>
      <c r="I614" s="29" t="s">
        <v>263</v>
      </c>
      <c r="J614" s="10" t="s">
        <v>6</v>
      </c>
      <c r="K614" s="150">
        <f>L614</f>
        <v>700000</v>
      </c>
      <c r="L614" s="150">
        <v>700000</v>
      </c>
      <c r="M614" s="149" t="s">
        <v>5</v>
      </c>
      <c r="N614" s="10">
        <v>52</v>
      </c>
      <c r="O614" s="151">
        <v>46071</v>
      </c>
    </row>
    <row r="615" spans="3:15" ht="97.5" customHeight="1" x14ac:dyDescent="0.25">
      <c r="C615" s="70">
        <v>2</v>
      </c>
      <c r="D615" s="51" t="s">
        <v>31</v>
      </c>
      <c r="E615" s="51" t="s">
        <v>19</v>
      </c>
      <c r="F615" s="59" t="s">
        <v>43</v>
      </c>
      <c r="G615" s="149">
        <v>320455</v>
      </c>
      <c r="H615" s="149" t="s">
        <v>363</v>
      </c>
      <c r="I615" s="29" t="s">
        <v>229</v>
      </c>
      <c r="J615" s="10" t="s">
        <v>9</v>
      </c>
      <c r="K615" s="150">
        <v>6054023.8099999996</v>
      </c>
      <c r="L615" s="150">
        <v>6054023.8099999996</v>
      </c>
      <c r="M615" s="149" t="s">
        <v>5</v>
      </c>
      <c r="N615" s="10">
        <v>54</v>
      </c>
      <c r="O615" s="151">
        <v>46071</v>
      </c>
    </row>
    <row r="616" spans="3:15" ht="27" customHeight="1" x14ac:dyDescent="0.25">
      <c r="C616" s="243"/>
      <c r="D616" s="244"/>
      <c r="E616" s="245"/>
      <c r="F616" s="246"/>
      <c r="G616" s="244"/>
      <c r="H616" s="247"/>
      <c r="I616" s="247"/>
      <c r="J616" s="248"/>
      <c r="K616" s="249">
        <f>SUBTOTAL(9, K7:K615)</f>
        <v>1165909832.5199997</v>
      </c>
      <c r="L616" s="249">
        <f>SUBTOTAL(9, L7:L615)</f>
        <v>1165909832.5199981</v>
      </c>
      <c r="M616" s="244"/>
      <c r="N616" s="250"/>
      <c r="O616" s="251"/>
    </row>
    <row r="619" spans="3:15" x14ac:dyDescent="0.25">
      <c r="F619" s="11"/>
    </row>
    <row r="621" spans="3:15" x14ac:dyDescent="0.25">
      <c r="F621" s="11"/>
    </row>
    <row r="622" spans="3:15" x14ac:dyDescent="0.25">
      <c r="F622" s="11"/>
    </row>
    <row r="623" spans="3:15" x14ac:dyDescent="0.25">
      <c r="F623" s="11"/>
    </row>
    <row r="626" spans="6:6" x14ac:dyDescent="0.25">
      <c r="F626" s="11"/>
    </row>
  </sheetData>
  <protectedRanges>
    <protectedRange sqref="F229 F232" name="borceag_3_7" securityDescriptor="O:WDG:WDD:(A;;CC;;;S-1-5-21-2784544311-199262477-2526794783-14925)"/>
    <protectedRange sqref="F254:F255" name="borceag_1" securityDescriptor="O:WDG:WDD:(A;;CC;;;S-1-5-21-2784544311-199262477-2526794783-14925)"/>
    <protectedRange sqref="F251:F252" name="borceag_3_7_1" securityDescriptor="O:WDG:WDD:(A;;CC;;;S-1-5-21-2784544311-199262477-2526794783-14925)"/>
  </protectedRanges>
  <autoFilter ref="C6:O612" xr:uid="{00000000-0001-0000-0000-000000000000}"/>
  <mergeCells count="946">
    <mergeCell ref="D2:G2"/>
    <mergeCell ref="D611:D612"/>
    <mergeCell ref="F611:F612"/>
    <mergeCell ref="I611:I612"/>
    <mergeCell ref="K584:K585"/>
    <mergeCell ref="K547:K548"/>
    <mergeCell ref="I547:I548"/>
    <mergeCell ref="H547:H548"/>
    <mergeCell ref="F547:F548"/>
    <mergeCell ref="K549:K551"/>
    <mergeCell ref="H549:H551"/>
    <mergeCell ref="K555:K557"/>
    <mergeCell ref="K611:K612"/>
    <mergeCell ref="F549:F551"/>
    <mergeCell ref="K553:K554"/>
    <mergeCell ref="H553:H554"/>
    <mergeCell ref="I553:I554"/>
    <mergeCell ref="D553:D554"/>
    <mergeCell ref="F553:F554"/>
    <mergeCell ref="K577:K578"/>
    <mergeCell ref="K579:K580"/>
    <mergeCell ref="K581:K582"/>
    <mergeCell ref="D558:D560"/>
    <mergeCell ref="F558:F560"/>
    <mergeCell ref="K558:K560"/>
    <mergeCell ref="K524:K525"/>
    <mergeCell ref="I524:I525"/>
    <mergeCell ref="D524:D525"/>
    <mergeCell ref="F524:F525"/>
    <mergeCell ref="D531:D532"/>
    <mergeCell ref="F531:F532"/>
    <mergeCell ref="I531:I532"/>
    <mergeCell ref="D533:D534"/>
    <mergeCell ref="F533:F534"/>
    <mergeCell ref="I533:I534"/>
    <mergeCell ref="K533:K534"/>
    <mergeCell ref="K531:K532"/>
    <mergeCell ref="K519:K521"/>
    <mergeCell ref="K522:K523"/>
    <mergeCell ref="I519:I521"/>
    <mergeCell ref="H519:H521"/>
    <mergeCell ref="I522:I523"/>
    <mergeCell ref="D519:D521"/>
    <mergeCell ref="F519:F521"/>
    <mergeCell ref="D522:D523"/>
    <mergeCell ref="F522:F523"/>
    <mergeCell ref="H522:H523"/>
    <mergeCell ref="I516:I517"/>
    <mergeCell ref="D505:D507"/>
    <mergeCell ref="F505:F507"/>
    <mergeCell ref="H505:H507"/>
    <mergeCell ref="I505:I507"/>
    <mergeCell ref="K505:K507"/>
    <mergeCell ref="D509:D510"/>
    <mergeCell ref="F509:F510"/>
    <mergeCell ref="H509:H510"/>
    <mergeCell ref="I509:I510"/>
    <mergeCell ref="K509:K510"/>
    <mergeCell ref="K513:K515"/>
    <mergeCell ref="K516:K517"/>
    <mergeCell ref="D513:D515"/>
    <mergeCell ref="F513:F515"/>
    <mergeCell ref="D516:D517"/>
    <mergeCell ref="F516:F517"/>
    <mergeCell ref="I513:I515"/>
    <mergeCell ref="D494:D495"/>
    <mergeCell ref="F494:F495"/>
    <mergeCell ref="I494:I495"/>
    <mergeCell ref="K494:K495"/>
    <mergeCell ref="D488:D489"/>
    <mergeCell ref="F488:F489"/>
    <mergeCell ref="G488:G489"/>
    <mergeCell ref="H488:H489"/>
    <mergeCell ref="I488:I489"/>
    <mergeCell ref="K488:K489"/>
    <mergeCell ref="K490:K492"/>
    <mergeCell ref="D490:D492"/>
    <mergeCell ref="F490:F492"/>
    <mergeCell ref="I490:I492"/>
    <mergeCell ref="D485:D486"/>
    <mergeCell ref="F485:F486"/>
    <mergeCell ref="G485:G486"/>
    <mergeCell ref="H485:H486"/>
    <mergeCell ref="I485:I486"/>
    <mergeCell ref="K485:K486"/>
    <mergeCell ref="D483:D484"/>
    <mergeCell ref="F483:F484"/>
    <mergeCell ref="K483:K484"/>
    <mergeCell ref="I483:I484"/>
    <mergeCell ref="F476:F477"/>
    <mergeCell ref="I476:I477"/>
    <mergeCell ref="H468:H469"/>
    <mergeCell ref="F468:F469"/>
    <mergeCell ref="D468:D469"/>
    <mergeCell ref="I468:I469"/>
    <mergeCell ref="K468:K469"/>
    <mergeCell ref="H474:H475"/>
    <mergeCell ref="F474:F475"/>
    <mergeCell ref="D474:D475"/>
    <mergeCell ref="I474:I475"/>
    <mergeCell ref="K474:K475"/>
    <mergeCell ref="F432:F433"/>
    <mergeCell ref="D432:D433"/>
    <mergeCell ref="H432:H433"/>
    <mergeCell ref="I432:I433"/>
    <mergeCell ref="K432:K433"/>
    <mergeCell ref="F434:F435"/>
    <mergeCell ref="D434:D435"/>
    <mergeCell ref="I434:I435"/>
    <mergeCell ref="H434:H435"/>
    <mergeCell ref="K434:K435"/>
    <mergeCell ref="D424:D425"/>
    <mergeCell ref="F427:F429"/>
    <mergeCell ref="D427:D429"/>
    <mergeCell ref="J424:J425"/>
    <mergeCell ref="K424:K425"/>
    <mergeCell ref="I424:I425"/>
    <mergeCell ref="H427:H429"/>
    <mergeCell ref="J427:J429"/>
    <mergeCell ref="K427:K429"/>
    <mergeCell ref="I427:I429"/>
    <mergeCell ref="F424:F425"/>
    <mergeCell ref="F409:F410"/>
    <mergeCell ref="D409:D410"/>
    <mergeCell ref="D411:D412"/>
    <mergeCell ref="F411:F412"/>
    <mergeCell ref="I409:I410"/>
    <mergeCell ref="I411:I412"/>
    <mergeCell ref="K409:K410"/>
    <mergeCell ref="K411:K412"/>
    <mergeCell ref="C401:C402"/>
    <mergeCell ref="F401:F402"/>
    <mergeCell ref="D401:D402"/>
    <mergeCell ref="F403:F405"/>
    <mergeCell ref="D403:D405"/>
    <mergeCell ref="C403:C405"/>
    <mergeCell ref="K403:K405"/>
    <mergeCell ref="I403:I405"/>
    <mergeCell ref="I401:I402"/>
    <mergeCell ref="J401:J402"/>
    <mergeCell ref="K401:K402"/>
    <mergeCell ref="H401:H402"/>
    <mergeCell ref="F369:F371"/>
    <mergeCell ref="D369:D371"/>
    <mergeCell ref="I369:I371"/>
    <mergeCell ref="F372:F373"/>
    <mergeCell ref="D372:D373"/>
    <mergeCell ref="I372:I373"/>
    <mergeCell ref="K369:K371"/>
    <mergeCell ref="K372:K373"/>
    <mergeCell ref="C378:C379"/>
    <mergeCell ref="D378:D379"/>
    <mergeCell ref="F378:F379"/>
    <mergeCell ref="I378:I379"/>
    <mergeCell ref="K378:K379"/>
    <mergeCell ref="D361:D363"/>
    <mergeCell ref="F361:F363"/>
    <mergeCell ref="I361:I363"/>
    <mergeCell ref="K361:K363"/>
    <mergeCell ref="D364:D365"/>
    <mergeCell ref="F364:F365"/>
    <mergeCell ref="I364:I365"/>
    <mergeCell ref="K364:K365"/>
    <mergeCell ref="D366:D368"/>
    <mergeCell ref="F366:F368"/>
    <mergeCell ref="I366:I368"/>
    <mergeCell ref="K366:K368"/>
    <mergeCell ref="F354:F355"/>
    <mergeCell ref="I354:I355"/>
    <mergeCell ref="K352:K353"/>
    <mergeCell ref="K354:K355"/>
    <mergeCell ref="I348:I349"/>
    <mergeCell ref="F348:F349"/>
    <mergeCell ref="D348:D349"/>
    <mergeCell ref="K358:K359"/>
    <mergeCell ref="D352:D353"/>
    <mergeCell ref="F352:F353"/>
    <mergeCell ref="I254:I255"/>
    <mergeCell ref="I209:I210"/>
    <mergeCell ref="I211:I213"/>
    <mergeCell ref="I214:I215"/>
    <mergeCell ref="I216:I218"/>
    <mergeCell ref="I164:I165"/>
    <mergeCell ref="I166:I167"/>
    <mergeCell ref="I168:I169"/>
    <mergeCell ref="I171:I172"/>
    <mergeCell ref="I173:I174"/>
    <mergeCell ref="I220:I222"/>
    <mergeCell ref="I224:I226"/>
    <mergeCell ref="I227:I228"/>
    <mergeCell ref="I229:I230"/>
    <mergeCell ref="I231:I232"/>
    <mergeCell ref="I206:I207"/>
    <mergeCell ref="I177:I178"/>
    <mergeCell ref="I181:I182"/>
    <mergeCell ref="I194:I195"/>
    <mergeCell ref="I196:I197"/>
    <mergeCell ref="I251:I252"/>
    <mergeCell ref="I185:I186"/>
    <mergeCell ref="I188:I189"/>
    <mergeCell ref="I243:I244"/>
    <mergeCell ref="I15:I16"/>
    <mergeCell ref="I18:I19"/>
    <mergeCell ref="I21:I22"/>
    <mergeCell ref="I24:I25"/>
    <mergeCell ref="I26:I27"/>
    <mergeCell ref="I33:I34"/>
    <mergeCell ref="I35:I36"/>
    <mergeCell ref="I37:I38"/>
    <mergeCell ref="I47:I48"/>
    <mergeCell ref="I28:I30"/>
    <mergeCell ref="D168:D169"/>
    <mergeCell ref="D166:D167"/>
    <mergeCell ref="F130:F131"/>
    <mergeCell ref="H130:H131"/>
    <mergeCell ref="G185:G186"/>
    <mergeCell ref="D269:D270"/>
    <mergeCell ref="F269:F270"/>
    <mergeCell ref="F271:F273"/>
    <mergeCell ref="D271:D273"/>
    <mergeCell ref="F257:F259"/>
    <mergeCell ref="D257:D259"/>
    <mergeCell ref="F261:F263"/>
    <mergeCell ref="D229:D230"/>
    <mergeCell ref="F229:F230"/>
    <mergeCell ref="F254:F255"/>
    <mergeCell ref="D185:D186"/>
    <mergeCell ref="F185:F186"/>
    <mergeCell ref="D267:D268"/>
    <mergeCell ref="F267:F268"/>
    <mergeCell ref="D261:D263"/>
    <mergeCell ref="G271:G273"/>
    <mergeCell ref="G245:G246"/>
    <mergeCell ref="G243:G244"/>
    <mergeCell ref="D188:D189"/>
    <mergeCell ref="K220:K222"/>
    <mergeCell ref="K216:K218"/>
    <mergeCell ref="F216:F218"/>
    <mergeCell ref="D216:D218"/>
    <mergeCell ref="D211:D213"/>
    <mergeCell ref="K211:K213"/>
    <mergeCell ref="G220:G222"/>
    <mergeCell ref="H220:H222"/>
    <mergeCell ref="G216:G218"/>
    <mergeCell ref="H216:H218"/>
    <mergeCell ref="H211:H213"/>
    <mergeCell ref="K194:K195"/>
    <mergeCell ref="D194:D195"/>
    <mergeCell ref="F194:F195"/>
    <mergeCell ref="D196:D197"/>
    <mergeCell ref="F196:F197"/>
    <mergeCell ref="F203:F204"/>
    <mergeCell ref="D203:D204"/>
    <mergeCell ref="K203:K204"/>
    <mergeCell ref="K196:K197"/>
    <mergeCell ref="K200:K201"/>
    <mergeCell ref="D200:D201"/>
    <mergeCell ref="F200:F201"/>
    <mergeCell ref="I200:I201"/>
    <mergeCell ref="I203:I204"/>
    <mergeCell ref="D121:D122"/>
    <mergeCell ref="H121:H122"/>
    <mergeCell ref="F150:F151"/>
    <mergeCell ref="D150:D151"/>
    <mergeCell ref="D112:D113"/>
    <mergeCell ref="F112:F113"/>
    <mergeCell ref="G112:G113"/>
    <mergeCell ref="D99:D101"/>
    <mergeCell ref="K114:K115"/>
    <mergeCell ref="H114:H115"/>
    <mergeCell ref="F114:F115"/>
    <mergeCell ref="D108:D109"/>
    <mergeCell ref="G108:G109"/>
    <mergeCell ref="H108:H109"/>
    <mergeCell ref="D123:D124"/>
    <mergeCell ref="I121:I122"/>
    <mergeCell ref="I123:I124"/>
    <mergeCell ref="F121:F122"/>
    <mergeCell ref="I99:I101"/>
    <mergeCell ref="I103:I104"/>
    <mergeCell ref="I106:I107"/>
    <mergeCell ref="I139:I140"/>
    <mergeCell ref="I137:I138"/>
    <mergeCell ref="I117:I118"/>
    <mergeCell ref="F168:F169"/>
    <mergeCell ref="F166:F167"/>
    <mergeCell ref="H168:H169"/>
    <mergeCell ref="K168:K169"/>
    <mergeCell ref="K112:K113"/>
    <mergeCell ref="K108:K109"/>
    <mergeCell ref="G114:G115"/>
    <mergeCell ref="F108:F109"/>
    <mergeCell ref="I108:I109"/>
    <mergeCell ref="G123:G124"/>
    <mergeCell ref="F137:F138"/>
    <mergeCell ref="H132:H133"/>
    <mergeCell ref="G126:G127"/>
    <mergeCell ref="G130:G131"/>
    <mergeCell ref="G132:G133"/>
    <mergeCell ref="G135:G136"/>
    <mergeCell ref="H166:H167"/>
    <mergeCell ref="G168:G169"/>
    <mergeCell ref="H135:H136"/>
    <mergeCell ref="H160:H161"/>
    <mergeCell ref="F123:F124"/>
    <mergeCell ref="K130:K131"/>
    <mergeCell ref="I132:I133"/>
    <mergeCell ref="I135:I136"/>
    <mergeCell ref="I89:I91"/>
    <mergeCell ref="I92:I93"/>
    <mergeCell ref="K119:K120"/>
    <mergeCell ref="K121:K122"/>
    <mergeCell ref="K183:K184"/>
    <mergeCell ref="K123:K124"/>
    <mergeCell ref="I96:I98"/>
    <mergeCell ref="I119:I120"/>
    <mergeCell ref="G183:G184"/>
    <mergeCell ref="H106:H107"/>
    <mergeCell ref="G106:G107"/>
    <mergeCell ref="K164:K165"/>
    <mergeCell ref="H171:H172"/>
    <mergeCell ref="G181:G182"/>
    <mergeCell ref="G173:G174"/>
    <mergeCell ref="G179:G180"/>
    <mergeCell ref="I112:I113"/>
    <mergeCell ref="I114:I115"/>
    <mergeCell ref="H112:H113"/>
    <mergeCell ref="G119:G120"/>
    <mergeCell ref="G117:G118"/>
    <mergeCell ref="G121:G122"/>
    <mergeCell ref="H123:H124"/>
    <mergeCell ref="H99:H101"/>
    <mergeCell ref="H188:H189"/>
    <mergeCell ref="K171:K172"/>
    <mergeCell ref="F173:F174"/>
    <mergeCell ref="K173:K174"/>
    <mergeCell ref="H173:H174"/>
    <mergeCell ref="D179:D180"/>
    <mergeCell ref="F179:F180"/>
    <mergeCell ref="K179:K180"/>
    <mergeCell ref="D177:D178"/>
    <mergeCell ref="G177:G178"/>
    <mergeCell ref="H177:H178"/>
    <mergeCell ref="G171:G172"/>
    <mergeCell ref="I179:I180"/>
    <mergeCell ref="H179:H180"/>
    <mergeCell ref="D183:D184"/>
    <mergeCell ref="K185:K186"/>
    <mergeCell ref="F183:F184"/>
    <mergeCell ref="I183:I184"/>
    <mergeCell ref="D171:D172"/>
    <mergeCell ref="D173:D174"/>
    <mergeCell ref="F171:F172"/>
    <mergeCell ref="D181:D182"/>
    <mergeCell ref="F181:F182"/>
    <mergeCell ref="F188:F189"/>
    <mergeCell ref="D86:D88"/>
    <mergeCell ref="D92:D93"/>
    <mergeCell ref="F92:F93"/>
    <mergeCell ref="F86:F88"/>
    <mergeCell ref="F106:F107"/>
    <mergeCell ref="D96:D98"/>
    <mergeCell ref="F89:F91"/>
    <mergeCell ref="G86:G88"/>
    <mergeCell ref="G89:G91"/>
    <mergeCell ref="G99:G101"/>
    <mergeCell ref="G92:G93"/>
    <mergeCell ref="G96:G98"/>
    <mergeCell ref="F96:F98"/>
    <mergeCell ref="H96:H98"/>
    <mergeCell ref="I86:I88"/>
    <mergeCell ref="K166:K167"/>
    <mergeCell ref="G166:G167"/>
    <mergeCell ref="D164:D165"/>
    <mergeCell ref="F164:F165"/>
    <mergeCell ref="H164:H165"/>
    <mergeCell ref="G164:G165"/>
    <mergeCell ref="K86:K88"/>
    <mergeCell ref="G103:G104"/>
    <mergeCell ref="H103:H104"/>
    <mergeCell ref="D106:D107"/>
    <mergeCell ref="H89:H91"/>
    <mergeCell ref="H86:H88"/>
    <mergeCell ref="F99:F101"/>
    <mergeCell ref="F103:F104"/>
    <mergeCell ref="D89:D91"/>
    <mergeCell ref="H92:H93"/>
    <mergeCell ref="D103:D104"/>
    <mergeCell ref="D114:D115"/>
    <mergeCell ref="K126:K127"/>
    <mergeCell ref="H126:H127"/>
    <mergeCell ref="D135:D136"/>
    <mergeCell ref="I150:I151"/>
    <mergeCell ref="D47:D48"/>
    <mergeCell ref="G47:G48"/>
    <mergeCell ref="K37:K38"/>
    <mergeCell ref="J49:J50"/>
    <mergeCell ref="D56:D57"/>
    <mergeCell ref="G56:G57"/>
    <mergeCell ref="H56:H57"/>
    <mergeCell ref="J56:J57"/>
    <mergeCell ref="F72:F73"/>
    <mergeCell ref="F59:F60"/>
    <mergeCell ref="H59:H60"/>
    <mergeCell ref="F56:F57"/>
    <mergeCell ref="K72:K73"/>
    <mergeCell ref="D59:D60"/>
    <mergeCell ref="G59:G60"/>
    <mergeCell ref="I59:I60"/>
    <mergeCell ref="I72:I73"/>
    <mergeCell ref="I56:I57"/>
    <mergeCell ref="D33:D34"/>
    <mergeCell ref="D49:D50"/>
    <mergeCell ref="G49:G50"/>
    <mergeCell ref="K49:K50"/>
    <mergeCell ref="H49:H50"/>
    <mergeCell ref="E5:F5"/>
    <mergeCell ref="C5:D5"/>
    <mergeCell ref="H35:H36"/>
    <mergeCell ref="D26:D27"/>
    <mergeCell ref="D8:D9"/>
    <mergeCell ref="D11:D12"/>
    <mergeCell ref="D15:D16"/>
    <mergeCell ref="H28:H30"/>
    <mergeCell ref="H8:H9"/>
    <mergeCell ref="G24:G25"/>
    <mergeCell ref="G15:G16"/>
    <mergeCell ref="D21:D22"/>
    <mergeCell ref="H24:H25"/>
    <mergeCell ref="H18:H19"/>
    <mergeCell ref="D28:D30"/>
    <mergeCell ref="K15:K16"/>
    <mergeCell ref="G37:G38"/>
    <mergeCell ref="H37:H38"/>
    <mergeCell ref="I49:I50"/>
    <mergeCell ref="O5:O6"/>
    <mergeCell ref="J5:J6"/>
    <mergeCell ref="G8:G9"/>
    <mergeCell ref="G11:G12"/>
    <mergeCell ref="K8:K9"/>
    <mergeCell ref="K11:K12"/>
    <mergeCell ref="N5:N6"/>
    <mergeCell ref="L5:L6"/>
    <mergeCell ref="M5:M6"/>
    <mergeCell ref="H11:H12"/>
    <mergeCell ref="G5:G6"/>
    <mergeCell ref="H5:H6"/>
    <mergeCell ref="J11:J12"/>
    <mergeCell ref="K5:K6"/>
    <mergeCell ref="J8:J9"/>
    <mergeCell ref="I5:I6"/>
    <mergeCell ref="I8:I9"/>
    <mergeCell ref="I11:I12"/>
    <mergeCell ref="J15:J16"/>
    <mergeCell ref="H15:H16"/>
    <mergeCell ref="D117:D118"/>
    <mergeCell ref="F117:F118"/>
    <mergeCell ref="H117:H118"/>
    <mergeCell ref="K117:K118"/>
    <mergeCell ref="F119:F120"/>
    <mergeCell ref="D119:D120"/>
    <mergeCell ref="H47:H48"/>
    <mergeCell ref="J37:J38"/>
    <mergeCell ref="K59:K60"/>
    <mergeCell ref="K56:K57"/>
    <mergeCell ref="D37:D38"/>
    <mergeCell ref="J47:J48"/>
    <mergeCell ref="K47:K48"/>
    <mergeCell ref="G35:G36"/>
    <mergeCell ref="D72:D73"/>
    <mergeCell ref="G72:G73"/>
    <mergeCell ref="H72:H73"/>
    <mergeCell ref="K96:K98"/>
    <mergeCell ref="K99:K101"/>
    <mergeCell ref="K103:K104"/>
    <mergeCell ref="K106:K107"/>
    <mergeCell ref="H119:H120"/>
    <mergeCell ref="J35:J36"/>
    <mergeCell ref="J28:J30"/>
    <mergeCell ref="G28:G30"/>
    <mergeCell ref="K18:K19"/>
    <mergeCell ref="D18:D19"/>
    <mergeCell ref="K33:K34"/>
    <mergeCell ref="K35:K36"/>
    <mergeCell ref="J26:J27"/>
    <mergeCell ref="K24:K25"/>
    <mergeCell ref="K21:K22"/>
    <mergeCell ref="J18:J19"/>
    <mergeCell ref="G18:G19"/>
    <mergeCell ref="J21:J22"/>
    <mergeCell ref="J24:J25"/>
    <mergeCell ref="G21:G22"/>
    <mergeCell ref="G26:G27"/>
    <mergeCell ref="K26:K27"/>
    <mergeCell ref="D24:D25"/>
    <mergeCell ref="K28:K30"/>
    <mergeCell ref="H21:H22"/>
    <mergeCell ref="H26:H27"/>
    <mergeCell ref="D35:D36"/>
    <mergeCell ref="H33:H34"/>
    <mergeCell ref="G33:G34"/>
    <mergeCell ref="K132:K133"/>
    <mergeCell ref="H137:H138"/>
    <mergeCell ref="K137:K138"/>
    <mergeCell ref="D132:D133"/>
    <mergeCell ref="D126:D127"/>
    <mergeCell ref="F132:F133"/>
    <mergeCell ref="K135:K136"/>
    <mergeCell ref="F135:F136"/>
    <mergeCell ref="D137:D138"/>
    <mergeCell ref="F126:F127"/>
    <mergeCell ref="G137:G138"/>
    <mergeCell ref="D130:D131"/>
    <mergeCell ref="I126:I127"/>
    <mergeCell ref="I130:I131"/>
    <mergeCell ref="G139:G140"/>
    <mergeCell ref="K160:K161"/>
    <mergeCell ref="K142:K143"/>
    <mergeCell ref="H139:H140"/>
    <mergeCell ref="D139:D140"/>
    <mergeCell ref="F139:F140"/>
    <mergeCell ref="K146:K147"/>
    <mergeCell ref="I142:I143"/>
    <mergeCell ref="I146:I147"/>
    <mergeCell ref="K150:K151"/>
    <mergeCell ref="H150:H151"/>
    <mergeCell ref="D160:D161"/>
    <mergeCell ref="I160:I161"/>
    <mergeCell ref="G160:G161"/>
    <mergeCell ref="D142:D143"/>
    <mergeCell ref="F142:F143"/>
    <mergeCell ref="H146:H147"/>
    <mergeCell ref="G150:G151"/>
    <mergeCell ref="H142:H143"/>
    <mergeCell ref="G142:G143"/>
    <mergeCell ref="G146:G147"/>
    <mergeCell ref="K139:K140"/>
    <mergeCell ref="D146:D147"/>
    <mergeCell ref="F146:F147"/>
    <mergeCell ref="F160:F161"/>
    <mergeCell ref="F251:F252"/>
    <mergeCell ref="D251:D252"/>
    <mergeCell ref="F177:F178"/>
    <mergeCell ref="K181:K182"/>
    <mergeCell ref="H181:H182"/>
    <mergeCell ref="K214:K215"/>
    <mergeCell ref="D214:D215"/>
    <mergeCell ref="F214:F215"/>
    <mergeCell ref="D206:D207"/>
    <mergeCell ref="F206:F207"/>
    <mergeCell ref="K206:K207"/>
    <mergeCell ref="K177:K178"/>
    <mergeCell ref="K209:K210"/>
    <mergeCell ref="D209:D210"/>
    <mergeCell ref="F209:F210"/>
    <mergeCell ref="F211:F213"/>
    <mergeCell ref="D233:D235"/>
    <mergeCell ref="F233:F235"/>
    <mergeCell ref="K231:K232"/>
    <mergeCell ref="K233:K235"/>
    <mergeCell ref="K188:K189"/>
    <mergeCell ref="H183:H184"/>
    <mergeCell ref="G188:G189"/>
    <mergeCell ref="K224:K226"/>
    <mergeCell ref="D227:D228"/>
    <mergeCell ref="F227:F228"/>
    <mergeCell ref="K236:K237"/>
    <mergeCell ref="D236:D237"/>
    <mergeCell ref="F236:F237"/>
    <mergeCell ref="I233:I235"/>
    <mergeCell ref="I236:I237"/>
    <mergeCell ref="H209:H210"/>
    <mergeCell ref="K229:K230"/>
    <mergeCell ref="K227:K228"/>
    <mergeCell ref="D224:D226"/>
    <mergeCell ref="F224:F226"/>
    <mergeCell ref="G224:G226"/>
    <mergeCell ref="H224:H226"/>
    <mergeCell ref="G227:G228"/>
    <mergeCell ref="H227:H228"/>
    <mergeCell ref="G229:G230"/>
    <mergeCell ref="H229:H230"/>
    <mergeCell ref="G233:G235"/>
    <mergeCell ref="H233:H235"/>
    <mergeCell ref="G231:G232"/>
    <mergeCell ref="H231:H232"/>
    <mergeCell ref="D231:D232"/>
    <mergeCell ref="K254:K255"/>
    <mergeCell ref="K239:K241"/>
    <mergeCell ref="D239:D241"/>
    <mergeCell ref="F239:F241"/>
    <mergeCell ref="D254:D255"/>
    <mergeCell ref="I257:I259"/>
    <mergeCell ref="I261:I263"/>
    <mergeCell ref="I267:I268"/>
    <mergeCell ref="K243:K244"/>
    <mergeCell ref="D245:D246"/>
    <mergeCell ref="F245:F246"/>
    <mergeCell ref="K245:K246"/>
    <mergeCell ref="H245:H246"/>
    <mergeCell ref="H251:H252"/>
    <mergeCell ref="G247:G248"/>
    <mergeCell ref="H247:H248"/>
    <mergeCell ref="K247:K248"/>
    <mergeCell ref="D247:D248"/>
    <mergeCell ref="F247:F248"/>
    <mergeCell ref="K257:K259"/>
    <mergeCell ref="H243:H244"/>
    <mergeCell ref="F243:F244"/>
    <mergeCell ref="D243:D244"/>
    <mergeCell ref="K251:K252"/>
    <mergeCell ref="H271:H273"/>
    <mergeCell ref="G269:G270"/>
    <mergeCell ref="H269:H270"/>
    <mergeCell ref="G267:G268"/>
    <mergeCell ref="H267:H268"/>
    <mergeCell ref="G261:G263"/>
    <mergeCell ref="H261:H263"/>
    <mergeCell ref="K269:K270"/>
    <mergeCell ref="K271:K273"/>
    <mergeCell ref="I271:I273"/>
    <mergeCell ref="I269:I270"/>
    <mergeCell ref="K267:K268"/>
    <mergeCell ref="K261:K263"/>
    <mergeCell ref="I245:I246"/>
    <mergeCell ref="I247:I248"/>
    <mergeCell ref="G203:G204"/>
    <mergeCell ref="H203:H204"/>
    <mergeCell ref="F231:F232"/>
    <mergeCell ref="G214:G215"/>
    <mergeCell ref="H214:H215"/>
    <mergeCell ref="G211:G213"/>
    <mergeCell ref="D220:D222"/>
    <mergeCell ref="F220:F222"/>
    <mergeCell ref="G209:G210"/>
    <mergeCell ref="I239:I241"/>
    <mergeCell ref="F18:F19"/>
    <mergeCell ref="F15:F16"/>
    <mergeCell ref="F11:F12"/>
    <mergeCell ref="F8:F9"/>
    <mergeCell ref="F49:F50"/>
    <mergeCell ref="F47:F48"/>
    <mergeCell ref="F37:F38"/>
    <mergeCell ref="F35:F36"/>
    <mergeCell ref="F33:F34"/>
    <mergeCell ref="F28:F30"/>
    <mergeCell ref="F26:F27"/>
    <mergeCell ref="F24:F25"/>
    <mergeCell ref="F21:F22"/>
    <mergeCell ref="D283:D286"/>
    <mergeCell ref="F283:F286"/>
    <mergeCell ref="G283:G286"/>
    <mergeCell ref="H283:H286"/>
    <mergeCell ref="I283:I286"/>
    <mergeCell ref="K283:K286"/>
    <mergeCell ref="F296:F297"/>
    <mergeCell ref="G194:G195"/>
    <mergeCell ref="H194:H195"/>
    <mergeCell ref="G196:G197"/>
    <mergeCell ref="H196:H197"/>
    <mergeCell ref="G200:G201"/>
    <mergeCell ref="H200:H201"/>
    <mergeCell ref="G206:G207"/>
    <mergeCell ref="H206:H207"/>
    <mergeCell ref="G239:G241"/>
    <mergeCell ref="G236:G237"/>
    <mergeCell ref="H236:H237"/>
    <mergeCell ref="H239:H241"/>
    <mergeCell ref="G257:G259"/>
    <mergeCell ref="H257:H259"/>
    <mergeCell ref="G254:G255"/>
    <mergeCell ref="H254:H255"/>
    <mergeCell ref="G251:G252"/>
    <mergeCell ref="D277:D279"/>
    <mergeCell ref="F277:F279"/>
    <mergeCell ref="G277:G279"/>
    <mergeCell ref="H277:H279"/>
    <mergeCell ref="I277:I279"/>
    <mergeCell ref="K277:K279"/>
    <mergeCell ref="D280:D282"/>
    <mergeCell ref="F280:F282"/>
    <mergeCell ref="G280:G282"/>
    <mergeCell ref="H280:H282"/>
    <mergeCell ref="I280:I282"/>
    <mergeCell ref="K280:K282"/>
    <mergeCell ref="D288:D289"/>
    <mergeCell ref="F288:F289"/>
    <mergeCell ref="G288:G289"/>
    <mergeCell ref="H288:H289"/>
    <mergeCell ref="I288:I289"/>
    <mergeCell ref="K288:K289"/>
    <mergeCell ref="D290:D291"/>
    <mergeCell ref="F290:F291"/>
    <mergeCell ref="G290:G291"/>
    <mergeCell ref="H290:H291"/>
    <mergeCell ref="I290:I291"/>
    <mergeCell ref="K290:K291"/>
    <mergeCell ref="D296:D297"/>
    <mergeCell ref="G296:G297"/>
    <mergeCell ref="H296:H297"/>
    <mergeCell ref="I296:I297"/>
    <mergeCell ref="K296:K297"/>
    <mergeCell ref="D292:D293"/>
    <mergeCell ref="F292:F293"/>
    <mergeCell ref="G292:G293"/>
    <mergeCell ref="H292:H293"/>
    <mergeCell ref="I292:I293"/>
    <mergeCell ref="K292:K293"/>
    <mergeCell ref="D294:D295"/>
    <mergeCell ref="F294:F295"/>
    <mergeCell ref="G294:G295"/>
    <mergeCell ref="H294:H295"/>
    <mergeCell ref="I294:I295"/>
    <mergeCell ref="K294:K295"/>
    <mergeCell ref="C310:C311"/>
    <mergeCell ref="D310:D311"/>
    <mergeCell ref="F313:F315"/>
    <mergeCell ref="D313:D315"/>
    <mergeCell ref="H313:H315"/>
    <mergeCell ref="I313:I315"/>
    <mergeCell ref="K313:K315"/>
    <mergeCell ref="D307:D308"/>
    <mergeCell ref="K299:K301"/>
    <mergeCell ref="K302:K303"/>
    <mergeCell ref="D316:D317"/>
    <mergeCell ref="F316:F317"/>
    <mergeCell ref="H316:H317"/>
    <mergeCell ref="I316:I317"/>
    <mergeCell ref="K316:K317"/>
    <mergeCell ref="K307:K308"/>
    <mergeCell ref="F307:F308"/>
    <mergeCell ref="F309:F311"/>
    <mergeCell ref="I307:I308"/>
    <mergeCell ref="I309:I311"/>
    <mergeCell ref="K309:K311"/>
    <mergeCell ref="F335:F336"/>
    <mergeCell ref="F337:F338"/>
    <mergeCell ref="D335:D336"/>
    <mergeCell ref="D337:D338"/>
    <mergeCell ref="D321:D323"/>
    <mergeCell ref="F321:F323"/>
    <mergeCell ref="I321:I323"/>
    <mergeCell ref="K321:K323"/>
    <mergeCell ref="D324:D326"/>
    <mergeCell ref="F324:F326"/>
    <mergeCell ref="I324:I326"/>
    <mergeCell ref="K324:K326"/>
    <mergeCell ref="K383:K384"/>
    <mergeCell ref="F383:F384"/>
    <mergeCell ref="F390:F392"/>
    <mergeCell ref="D354:D355"/>
    <mergeCell ref="D327:D329"/>
    <mergeCell ref="F327:F329"/>
    <mergeCell ref="I327:I329"/>
    <mergeCell ref="K327:K329"/>
    <mergeCell ref="K331:K333"/>
    <mergeCell ref="I331:I333"/>
    <mergeCell ref="D331:D333"/>
    <mergeCell ref="F331:F333"/>
    <mergeCell ref="I352:I353"/>
    <mergeCell ref="K342:K343"/>
    <mergeCell ref="H342:H343"/>
    <mergeCell ref="I342:I343"/>
    <mergeCell ref="I339:I340"/>
    <mergeCell ref="H339:H340"/>
    <mergeCell ref="D342:D343"/>
    <mergeCell ref="F342:F343"/>
    <mergeCell ref="F339:F340"/>
    <mergeCell ref="D339:D340"/>
    <mergeCell ref="K335:K336"/>
    <mergeCell ref="K337:K338"/>
    <mergeCell ref="I394:I396"/>
    <mergeCell ref="F394:F396"/>
    <mergeCell ref="D394:D396"/>
    <mergeCell ref="K394:K396"/>
    <mergeCell ref="I335:I336"/>
    <mergeCell ref="I337:I338"/>
    <mergeCell ref="K339:K340"/>
    <mergeCell ref="K386:K388"/>
    <mergeCell ref="I386:I388"/>
    <mergeCell ref="D386:D388"/>
    <mergeCell ref="D390:D392"/>
    <mergeCell ref="K390:K392"/>
    <mergeCell ref="I390:I392"/>
    <mergeCell ref="F386:F388"/>
    <mergeCell ref="K374:K375"/>
    <mergeCell ref="I374:I375"/>
    <mergeCell ref="D374:D375"/>
    <mergeCell ref="F374:F375"/>
    <mergeCell ref="D381:D382"/>
    <mergeCell ref="F381:F382"/>
    <mergeCell ref="I381:I382"/>
    <mergeCell ref="K381:K382"/>
    <mergeCell ref="I383:I384"/>
    <mergeCell ref="D383:D384"/>
    <mergeCell ref="H418:H419"/>
    <mergeCell ref="I418:I419"/>
    <mergeCell ref="J418:J419"/>
    <mergeCell ref="D418:D419"/>
    <mergeCell ref="F418:F419"/>
    <mergeCell ref="K418:K419"/>
    <mergeCell ref="D421:D423"/>
    <mergeCell ref="F421:F423"/>
    <mergeCell ref="I421:I423"/>
    <mergeCell ref="J421:J423"/>
    <mergeCell ref="K421:K423"/>
    <mergeCell ref="F436:F437"/>
    <mergeCell ref="I436:I437"/>
    <mergeCell ref="K436:K437"/>
    <mergeCell ref="F438:F440"/>
    <mergeCell ref="D438:D440"/>
    <mergeCell ref="K438:K440"/>
    <mergeCell ref="I438:I440"/>
    <mergeCell ref="I441:I442"/>
    <mergeCell ref="F447:F448"/>
    <mergeCell ref="F441:F442"/>
    <mergeCell ref="D441:D442"/>
    <mergeCell ref="D443:D444"/>
    <mergeCell ref="F443:F444"/>
    <mergeCell ref="I443:I444"/>
    <mergeCell ref="K441:K442"/>
    <mergeCell ref="K443:K444"/>
    <mergeCell ref="D436:D437"/>
    <mergeCell ref="I481:I482"/>
    <mergeCell ref="K481:K482"/>
    <mergeCell ref="K449:K450"/>
    <mergeCell ref="K452:K453"/>
    <mergeCell ref="K457:K459"/>
    <mergeCell ref="D449:D450"/>
    <mergeCell ref="D460:D461"/>
    <mergeCell ref="F460:F461"/>
    <mergeCell ref="G460:G461"/>
    <mergeCell ref="H460:H461"/>
    <mergeCell ref="I460:I461"/>
    <mergeCell ref="K460:K461"/>
    <mergeCell ref="I465:I467"/>
    <mergeCell ref="J465:J467"/>
    <mergeCell ref="D465:D467"/>
    <mergeCell ref="F465:F467"/>
    <mergeCell ref="D478:D479"/>
    <mergeCell ref="F478:F479"/>
    <mergeCell ref="F481:F482"/>
    <mergeCell ref="D481:D482"/>
    <mergeCell ref="I478:I479"/>
    <mergeCell ref="K478:K479"/>
    <mergeCell ref="K476:K477"/>
    <mergeCell ref="D476:D477"/>
    <mergeCell ref="H465:H467"/>
    <mergeCell ref="K465:K467"/>
    <mergeCell ref="F449:F450"/>
    <mergeCell ref="D452:D453"/>
    <mergeCell ref="F452:F453"/>
    <mergeCell ref="I457:I459"/>
    <mergeCell ref="D457:D459"/>
    <mergeCell ref="F457:F459"/>
    <mergeCell ref="K447:K448"/>
    <mergeCell ref="D447:D448"/>
    <mergeCell ref="D498:D499"/>
    <mergeCell ref="F498:F499"/>
    <mergeCell ref="G498:G499"/>
    <mergeCell ref="H498:H499"/>
    <mergeCell ref="I498:I499"/>
    <mergeCell ref="K498:K499"/>
    <mergeCell ref="D501:D503"/>
    <mergeCell ref="F501:F503"/>
    <mergeCell ref="I501:I503"/>
    <mergeCell ref="K501:K503"/>
    <mergeCell ref="F537:F538"/>
    <mergeCell ref="D537:D538"/>
    <mergeCell ref="H537:H538"/>
    <mergeCell ref="I537:I538"/>
    <mergeCell ref="K537:K538"/>
    <mergeCell ref="D555:D557"/>
    <mergeCell ref="F555:F557"/>
    <mergeCell ref="D540:D541"/>
    <mergeCell ref="D542:D544"/>
    <mergeCell ref="F540:F541"/>
    <mergeCell ref="F542:F544"/>
    <mergeCell ref="I555:I557"/>
    <mergeCell ref="H555:H557"/>
    <mergeCell ref="K540:K541"/>
    <mergeCell ref="K542:K544"/>
    <mergeCell ref="I540:I541"/>
    <mergeCell ref="H540:H541"/>
    <mergeCell ref="H542:H544"/>
    <mergeCell ref="I542:I544"/>
    <mergeCell ref="D547:D548"/>
    <mergeCell ref="D549:D551"/>
    <mergeCell ref="I549:I551"/>
    <mergeCell ref="I558:I560"/>
    <mergeCell ref="D574:D575"/>
    <mergeCell ref="F574:F575"/>
    <mergeCell ref="I574:I575"/>
    <mergeCell ref="K574:K575"/>
    <mergeCell ref="K565:K566"/>
    <mergeCell ref="K567:K568"/>
    <mergeCell ref="H565:H566"/>
    <mergeCell ref="I565:I566"/>
    <mergeCell ref="H567:H568"/>
    <mergeCell ref="I567:I568"/>
    <mergeCell ref="D565:D566"/>
    <mergeCell ref="D567:D568"/>
    <mergeCell ref="F565:F566"/>
    <mergeCell ref="F567:F568"/>
    <mergeCell ref="H562:H564"/>
    <mergeCell ref="D562:D564"/>
    <mergeCell ref="F562:F564"/>
    <mergeCell ref="I562:I564"/>
    <mergeCell ref="K562:K564"/>
    <mergeCell ref="D572:D573"/>
    <mergeCell ref="F572:F573"/>
    <mergeCell ref="I572:I573"/>
    <mergeCell ref="K572:K573"/>
    <mergeCell ref="I590:I591"/>
    <mergeCell ref="D590:D591"/>
    <mergeCell ref="F590:F591"/>
    <mergeCell ref="D584:D585"/>
    <mergeCell ref="F584:F585"/>
    <mergeCell ref="F577:F578"/>
    <mergeCell ref="I577:I578"/>
    <mergeCell ref="D577:D578"/>
    <mergeCell ref="I579:I580"/>
    <mergeCell ref="D579:D580"/>
    <mergeCell ref="F579:F580"/>
    <mergeCell ref="I581:I582"/>
    <mergeCell ref="D581:D582"/>
    <mergeCell ref="F581:F582"/>
    <mergeCell ref="I584:I585"/>
    <mergeCell ref="I608:I609"/>
    <mergeCell ref="F608:F609"/>
    <mergeCell ref="K608:K609"/>
    <mergeCell ref="K599:K600"/>
    <mergeCell ref="D592:D593"/>
    <mergeCell ref="F592:F593"/>
    <mergeCell ref="K592:K593"/>
    <mergeCell ref="D594:D595"/>
    <mergeCell ref="F594:F595"/>
    <mergeCell ref="I592:I593"/>
    <mergeCell ref="I594:I595"/>
    <mergeCell ref="K594:K595"/>
    <mergeCell ref="K597:K598"/>
    <mergeCell ref="K603:K604"/>
    <mergeCell ref="D603:D604"/>
    <mergeCell ref="F603:F604"/>
    <mergeCell ref="I603:I604"/>
    <mergeCell ref="D608:D609"/>
  </mergeCells>
  <phoneticPr fontId="1" type="noConversion"/>
  <pageMargins left="0.70866141732283472" right="0.70866141732283472" top="0.74803149606299213" bottom="0.74803149606299213"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025-26ED-47EC-B9D1-18F95A433913}">
  <dimension ref="B2:N8"/>
  <sheetViews>
    <sheetView tabSelected="1" workbookViewId="0">
      <selection activeCell="N11" sqref="N11"/>
    </sheetView>
  </sheetViews>
  <sheetFormatPr defaultRowHeight="15" x14ac:dyDescent="0.25"/>
  <cols>
    <col min="3" max="3" width="11.42578125" customWidth="1"/>
    <col min="7" max="7" width="19.42578125" customWidth="1"/>
    <col min="8" max="8" width="20.140625" customWidth="1"/>
    <col min="9" max="9" width="16.42578125" customWidth="1"/>
    <col min="10" max="10" width="18.140625" customWidth="1"/>
    <col min="11" max="13" width="16.85546875" customWidth="1"/>
    <col min="14" max="14" width="14.5703125" customWidth="1"/>
  </cols>
  <sheetData>
    <row r="2" spans="2:14" ht="15.75" x14ac:dyDescent="0.25">
      <c r="B2" s="264" t="s">
        <v>365</v>
      </c>
      <c r="C2" s="264"/>
      <c r="D2" s="264"/>
      <c r="E2" s="264"/>
      <c r="F2" s="264"/>
      <c r="G2" s="264"/>
      <c r="H2" s="264"/>
      <c r="I2" s="17"/>
      <c r="J2" s="17"/>
      <c r="K2" s="17"/>
      <c r="L2" s="17"/>
      <c r="M2" s="17"/>
      <c r="N2" s="17"/>
    </row>
    <row r="3" spans="2:14" ht="15.75" x14ac:dyDescent="0.25">
      <c r="B3" s="17"/>
      <c r="C3" s="17"/>
      <c r="D3" s="17"/>
      <c r="E3" s="17"/>
      <c r="F3" s="17"/>
      <c r="G3" s="17"/>
      <c r="H3" s="17"/>
      <c r="I3" s="17"/>
      <c r="J3" s="17"/>
      <c r="K3" s="17"/>
      <c r="L3" s="17"/>
      <c r="M3" s="17"/>
      <c r="N3" s="17" t="s">
        <v>354</v>
      </c>
    </row>
    <row r="4" spans="2:14" ht="15.75" x14ac:dyDescent="0.25">
      <c r="B4" s="252" t="s">
        <v>22</v>
      </c>
      <c r="C4" s="253"/>
      <c r="D4" s="252" t="s">
        <v>23</v>
      </c>
      <c r="E4" s="253"/>
      <c r="F4" s="254" t="s">
        <v>24</v>
      </c>
      <c r="G4" s="254" t="s">
        <v>2</v>
      </c>
      <c r="H4" s="254" t="s">
        <v>119</v>
      </c>
      <c r="I4" s="255" t="s">
        <v>3</v>
      </c>
      <c r="J4" s="255" t="s">
        <v>27</v>
      </c>
      <c r="K4" s="255" t="s">
        <v>34</v>
      </c>
      <c r="L4" s="254" t="s">
        <v>35</v>
      </c>
      <c r="M4" s="254" t="s">
        <v>0</v>
      </c>
      <c r="N4" s="254" t="s">
        <v>1</v>
      </c>
    </row>
    <row r="5" spans="2:14" ht="31.5" x14ac:dyDescent="0.25">
      <c r="B5" s="247" t="s">
        <v>25</v>
      </c>
      <c r="C5" s="247" t="s">
        <v>26</v>
      </c>
      <c r="D5" s="247" t="s">
        <v>25</v>
      </c>
      <c r="E5" s="247" t="s">
        <v>26</v>
      </c>
      <c r="F5" s="256"/>
      <c r="G5" s="256"/>
      <c r="H5" s="256"/>
      <c r="I5" s="257"/>
      <c r="J5" s="257"/>
      <c r="K5" s="257"/>
      <c r="L5" s="256"/>
      <c r="M5" s="256"/>
      <c r="N5" s="256"/>
    </row>
    <row r="6" spans="2:14" ht="75" customHeight="1" x14ac:dyDescent="0.25">
      <c r="B6" s="79">
        <v>2</v>
      </c>
      <c r="C6" s="50" t="s">
        <v>31</v>
      </c>
      <c r="D6" s="51" t="s">
        <v>19</v>
      </c>
      <c r="E6" s="95"/>
      <c r="F6" s="170">
        <v>360535</v>
      </c>
      <c r="G6" s="108" t="s">
        <v>327</v>
      </c>
      <c r="H6" s="34" t="s">
        <v>328</v>
      </c>
      <c r="I6" s="172" t="s">
        <v>252</v>
      </c>
      <c r="J6" s="258">
        <v>7058823.5999999996</v>
      </c>
      <c r="K6" s="259">
        <v>6000000</v>
      </c>
      <c r="L6" s="162" t="s">
        <v>5</v>
      </c>
      <c r="M6" s="260">
        <v>492</v>
      </c>
      <c r="N6" s="151">
        <v>46010</v>
      </c>
    </row>
    <row r="7" spans="2:14" ht="75" customHeight="1" x14ac:dyDescent="0.25">
      <c r="B7" s="81"/>
      <c r="C7" s="54"/>
      <c r="D7" s="51" t="s">
        <v>19</v>
      </c>
      <c r="E7" s="95"/>
      <c r="F7" s="170">
        <v>360535</v>
      </c>
      <c r="G7" s="108" t="s">
        <v>327</v>
      </c>
      <c r="H7" s="37"/>
      <c r="I7" s="172" t="s">
        <v>252</v>
      </c>
      <c r="J7" s="261"/>
      <c r="K7" s="259">
        <v>1058823.6000000001</v>
      </c>
      <c r="L7" s="162" t="s">
        <v>8</v>
      </c>
      <c r="M7" s="260">
        <v>493</v>
      </c>
      <c r="N7" s="151">
        <v>46010</v>
      </c>
    </row>
    <row r="8" spans="2:14" ht="15.75" x14ac:dyDescent="0.25">
      <c r="B8" s="262"/>
      <c r="C8" s="262"/>
      <c r="D8" s="262"/>
      <c r="E8" s="262"/>
      <c r="F8" s="262"/>
      <c r="G8" s="262"/>
      <c r="H8" s="262"/>
      <c r="I8" s="262"/>
      <c r="J8" s="262"/>
      <c r="K8" s="263">
        <f>SUM(K6:K7)</f>
        <v>7058823.5999999996</v>
      </c>
      <c r="L8" s="262"/>
      <c r="M8" s="262"/>
      <c r="N8" s="262"/>
    </row>
  </sheetData>
  <mergeCells count="15">
    <mergeCell ref="N4:N5"/>
    <mergeCell ref="B6:B7"/>
    <mergeCell ref="C6:C7"/>
    <mergeCell ref="H6:H7"/>
    <mergeCell ref="B4:C4"/>
    <mergeCell ref="D4:E4"/>
    <mergeCell ref="F4:F5"/>
    <mergeCell ref="G4:G5"/>
    <mergeCell ref="H4:H5"/>
    <mergeCell ref="I4:I5"/>
    <mergeCell ref="J6:J7"/>
    <mergeCell ref="J4:J5"/>
    <mergeCell ref="K4:K5"/>
    <mergeCell ref="L4:L5"/>
    <mergeCell ref="M4: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Plati catre beneficiari</vt:lpstr>
      <vt:lpstr>plati catre IF euro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Filoti</dc:creator>
  <cp:lastModifiedBy>ADRSE</cp:lastModifiedBy>
  <cp:lastPrinted>2026-02-20T10:43:21Z</cp:lastPrinted>
  <dcterms:created xsi:type="dcterms:W3CDTF">2015-06-05T18:17:20Z</dcterms:created>
  <dcterms:modified xsi:type="dcterms:W3CDTF">2026-02-27T05:50:48Z</dcterms:modified>
</cp:coreProperties>
</file>