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127"/>
  <workbookPr/>
  <mc:AlternateContent xmlns:mc="http://schemas.openxmlformats.org/markup-compatibility/2006">
    <mc:Choice Requires="x15">
      <x15ac:absPath xmlns:x15ac="http://schemas.microsoft.com/office/spreadsheetml/2010/11/ac" url="C:\Users\Jeni\Desktop\Stadiu CF AM PRSE la 01.08.2025\"/>
    </mc:Choice>
  </mc:AlternateContent>
  <xr:revisionPtr revIDLastSave="0" documentId="13_ncr:1_{FF5F82C1-BFDE-4B8F-8715-6176219FD408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3.1" sheetId="1" r:id="rId1"/>
  </sheets>
  <definedNames>
    <definedName name="_xlnm._FilterDatabase" localSheetId="0" hidden="1">'3.1'!$B$3:$J$5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5" i="1" l="1"/>
  <c r="G21" i="1"/>
  <c r="F25" i="1"/>
  <c r="F21" i="1"/>
  <c r="J10" i="1"/>
  <c r="G17" i="1"/>
  <c r="G13" i="1"/>
  <c r="H25" i="1" l="1"/>
  <c r="H21" i="1"/>
  <c r="F17" i="1"/>
  <c r="H17" i="1" l="1"/>
  <c r="F13" i="1" l="1"/>
  <c r="H13" i="1" l="1"/>
</calcChain>
</file>

<file path=xl/sharedStrings.xml><?xml version="1.0" encoding="utf-8"?>
<sst xmlns="http://schemas.openxmlformats.org/spreadsheetml/2006/main" count="53" uniqueCount="26">
  <si>
    <t xml:space="preserve">Cod Apel </t>
  </si>
  <si>
    <t xml:space="preserve">Cod SMIS </t>
  </si>
  <si>
    <t>Data depunere</t>
  </si>
  <si>
    <t>Ora depunere</t>
  </si>
  <si>
    <t>Acțiunea</t>
  </si>
  <si>
    <t xml:space="preserve">Euro </t>
  </si>
  <si>
    <t>Finantare nerambursabila (ron)</t>
  </si>
  <si>
    <t>%</t>
  </si>
  <si>
    <t>Nr. crt</t>
  </si>
  <si>
    <t>Valoare alocare  (ron)</t>
  </si>
  <si>
    <t>3.1</t>
  </si>
  <si>
    <t>curs iulie 2024</t>
  </si>
  <si>
    <t>PRSE/124/PRSE_P3/OP2/RSO2.8/PRSE_A13</t>
  </si>
  <si>
    <t xml:space="preserve"> 13:56:59</t>
  </si>
  <si>
    <t>Municipiul</t>
  </si>
  <si>
    <t xml:space="preserve">Brăila </t>
  </si>
  <si>
    <t>Galaţi</t>
  </si>
  <si>
    <t>Finanţare nerambursabilă totală</t>
  </si>
  <si>
    <t xml:space="preserve">Alocarea apelului de proiecte PRSE/3.1/1.1/1/2024 este de 33.637.622 Euro (FEDR+BS) euro - Municipiul Galaţi </t>
  </si>
  <si>
    <t>Alocarea apelului de proiecte PRSE/3.1/1.1/1/2024 este de 33.637.622 Euro (FEDR+BS) euro - Municipiul Brăila</t>
  </si>
  <si>
    <t>Buzau</t>
  </si>
  <si>
    <t xml:space="preserve">Focsani </t>
  </si>
  <si>
    <t xml:space="preserve">total </t>
  </si>
  <si>
    <t>Alocarea apelului de proiecte PRSE/3.1/1.1/1/2024 este de 10.976.226,00 Euro (FEDR+BS) euro - Municipiul Focsani</t>
  </si>
  <si>
    <t>Alocarea apelului de proiecte PRSE/3.1/1.1/1/2024 este de 18.833.076 Euro (FEDR+BS) euro - Municipiul Buzau</t>
  </si>
  <si>
    <t>Situație cereri de finanțare depuse, Apel PRSE/3.1/1.1/1/2023_Reducerea emisiilor de carbon in municipiile resedinţă de judeţ bazată pe planurile de mobilitate urbană durabilă la 01.08.2025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</si>
</sst>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.0000"/>
    <numFmt numFmtId="165" formatCode="[$-418]d\.m\.yyyy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0"/>
      <color rgb="FF000000"/>
      <name val="Helvetica"/>
    </font>
    <font>
      <b/>
      <sz val="10"/>
      <color rgb="FF000000"/>
      <name val="Helvetica"/>
    </font>
  </fonts>
  <fills count="4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0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5" fillId="0" borderId="2" xfId="0" applyFont="1" applyBorder="1" applyAlignment="1">
      <alignment horizontal="left" wrapText="1"/>
    </xf>
    <xf numFmtId="4" fontId="0" fillId="0" borderId="0" xfId="0" applyNumberFormat="1" applyAlignment="1">
      <alignment horizontal="center" vertical="center" wrapText="1"/>
    </xf>
    <xf numFmtId="0" fontId="0" fillId="0" borderId="0" xfId="0" applyAlignment="1">
      <alignment horizontal="right" wrapText="1"/>
    </xf>
    <xf numFmtId="4" fontId="0" fillId="0" borderId="0" xfId="0" applyNumberFormat="1" applyAlignment="1">
      <alignment wrapText="1"/>
    </xf>
    <xf numFmtId="49" fontId="0" fillId="0" borderId="0" xfId="0" applyNumberForma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" fontId="4" fillId="2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164" fontId="4" fillId="2" borderId="1" xfId="0" applyNumberFormat="1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3" borderId="3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4" fontId="12" fillId="0" borderId="1" xfId="0" applyNumberFormat="1" applyFont="1" applyBorder="1" applyAlignment="1">
      <alignment horizontal="center" vertical="center" wrapText="1"/>
    </xf>
    <xf numFmtId="4" fontId="1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21" fontId="2" fillId="0" borderId="1" xfId="0" applyNumberFormat="1" applyFont="1" applyBorder="1" applyAlignment="1">
      <alignment horizontal="center" vertical="center" wrapText="1"/>
    </xf>
    <xf numFmtId="4" fontId="2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49" fontId="11" fillId="0" borderId="1" xfId="0" applyNumberFormat="1" applyFont="1" applyBorder="1" applyAlignment="1">
      <alignment horizontal="center" vertical="center" wrapText="1"/>
    </xf>
    <xf numFmtId="21" fontId="11" fillId="0" borderId="1" xfId="0" applyNumberFormat="1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21" fontId="2" fillId="0" borderId="1" xfId="0" applyNumberFormat="1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1" fillId="0" borderId="0" xfId="0" applyFont="1" applyFill="1" applyAlignment="1">
      <alignment horizontal="center" vertical="center" wrapText="1"/>
    </xf>
    <xf numFmtId="4" fontId="10" fillId="0" borderId="0" xfId="0" applyNumberFormat="1" applyFont="1" applyFill="1" applyBorder="1" applyAlignment="1">
      <alignment horizontal="center" vertical="center" wrapText="1"/>
    </xf>
    <xf numFmtId="14" fontId="12" fillId="0" borderId="1" xfId="0" applyNumberFormat="1" applyFont="1" applyBorder="1" applyAlignment="1">
      <alignment horizontal="center" vertical="center" wrapText="1"/>
    </xf>
    <xf numFmtId="14" fontId="2" fillId="0" borderId="1" xfId="0" applyNumberFormat="1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 wrapText="1"/>
    </xf>
    <xf numFmtId="21" fontId="0" fillId="0" borderId="1" xfId="0" applyNumberFormat="1" applyBorder="1" applyAlignment="1">
      <alignment horizontal="center" vertical="center"/>
    </xf>
    <xf numFmtId="4" fontId="11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wrapText="1"/>
    </xf>
    <xf numFmtId="21" fontId="0" fillId="0" borderId="1" xfId="0" applyNumberForma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4" fontId="13" fillId="0" borderId="1" xfId="0" applyNumberFormat="1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11" fillId="0" borderId="0" xfId="0" applyFont="1" applyFill="1" applyBorder="1" applyAlignment="1">
      <alignment horizontal="center" vertical="center" wrapText="1"/>
    </xf>
    <xf numFmtId="165" fontId="13" fillId="0" borderId="0" xfId="0" applyNumberFormat="1" applyFont="1" applyBorder="1" applyAlignment="1">
      <alignment horizontal="center" wrapText="1"/>
    </xf>
    <xf numFmtId="21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4" fontId="11" fillId="2" borderId="1" xfId="0" applyNumberFormat="1" applyFont="1" applyFill="1" applyBorder="1" applyAlignment="1">
      <alignment horizontal="center" vertical="center" wrapText="1"/>
    </xf>
    <xf numFmtId="4" fontId="8" fillId="0" borderId="0" xfId="0" applyNumberFormat="1" applyFont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left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27"/>
  <sheetViews>
    <sheetView tabSelected="1" topLeftCell="B1" zoomScale="120" zoomScaleNormal="120" workbookViewId="0">
      <pane ySplit="3" topLeftCell="A4" activePane="bottomLeft" state="frozen"/>
      <selection pane="bottomLeft" activeCell="J23" sqref="J23"/>
    </sheetView>
  </sheetViews>
  <sheetFormatPr defaultRowHeight="15" x14ac:dyDescent="0.25"/>
  <cols>
    <col min="2" max="2" width="12.5703125" style="1" customWidth="1"/>
    <col min="3" max="3" width="34.5703125" style="1" customWidth="1"/>
    <col min="4" max="4" width="16.7109375" style="1" customWidth="1"/>
    <col min="5" max="5" width="24.85546875" style="1" customWidth="1"/>
    <col min="6" max="6" width="16.28515625" style="16" customWidth="1"/>
    <col min="7" max="8" width="17.85546875" style="1" customWidth="1"/>
    <col min="9" max="9" width="21.140625" style="1" customWidth="1"/>
    <col min="10" max="11" width="27.5703125" style="1" customWidth="1"/>
    <col min="12" max="12" width="28.42578125" style="1" hidden="1" customWidth="1"/>
  </cols>
  <sheetData>
    <row r="1" spans="1:12" s="17" customFormat="1" ht="33" customHeight="1" x14ac:dyDescent="0.25">
      <c r="B1" s="18"/>
      <c r="C1" s="73" t="s">
        <v>25</v>
      </c>
      <c r="D1" s="73"/>
      <c r="E1" s="73"/>
      <c r="F1" s="73"/>
      <c r="G1" s="73"/>
      <c r="H1" s="19"/>
      <c r="I1" s="18"/>
      <c r="J1" s="18"/>
      <c r="K1" s="18"/>
      <c r="L1" s="18"/>
    </row>
    <row r="2" spans="1:12" ht="28.9" customHeight="1" x14ac:dyDescent="0.25">
      <c r="C2" s="4"/>
      <c r="D2" s="4"/>
      <c r="E2" s="4"/>
    </row>
    <row r="3" spans="1:12" s="24" customFormat="1" ht="30" customHeight="1" x14ac:dyDescent="0.25">
      <c r="A3" s="21" t="s">
        <v>8</v>
      </c>
      <c r="B3" s="22" t="s">
        <v>4</v>
      </c>
      <c r="C3" s="74" t="s">
        <v>0</v>
      </c>
      <c r="D3" s="75"/>
      <c r="E3" s="25" t="s">
        <v>2</v>
      </c>
      <c r="F3" s="22" t="s">
        <v>3</v>
      </c>
      <c r="G3" s="77" t="s">
        <v>1</v>
      </c>
      <c r="H3" s="77"/>
      <c r="I3" s="22" t="s">
        <v>14</v>
      </c>
      <c r="J3" s="22" t="s">
        <v>6</v>
      </c>
      <c r="K3" s="23"/>
      <c r="L3" s="23"/>
    </row>
    <row r="4" spans="1:12" s="37" customFormat="1" ht="19.5" customHeight="1" x14ac:dyDescent="0.25">
      <c r="A4" s="30">
        <v>1</v>
      </c>
      <c r="B4" s="32" t="s">
        <v>10</v>
      </c>
      <c r="C4" s="76" t="s">
        <v>12</v>
      </c>
      <c r="D4" s="76"/>
      <c r="E4" s="48">
        <v>45772</v>
      </c>
      <c r="F4" s="34">
        <v>0.57849537037037035</v>
      </c>
      <c r="G4" s="78">
        <v>341876</v>
      </c>
      <c r="H4" s="78"/>
      <c r="I4" s="33" t="s">
        <v>16</v>
      </c>
      <c r="J4" s="29">
        <v>173710730</v>
      </c>
      <c r="K4" s="35"/>
      <c r="L4" s="36"/>
    </row>
    <row r="5" spans="1:12" s="40" customFormat="1" ht="24.75" customHeight="1" x14ac:dyDescent="0.25">
      <c r="A5" s="30">
        <v>2</v>
      </c>
      <c r="B5" s="38" t="s">
        <v>10</v>
      </c>
      <c r="C5" s="76" t="s">
        <v>12</v>
      </c>
      <c r="D5" s="76"/>
      <c r="E5" s="48">
        <v>45772</v>
      </c>
      <c r="F5" s="39" t="s">
        <v>13</v>
      </c>
      <c r="G5" s="78">
        <v>341875</v>
      </c>
      <c r="H5" s="78"/>
      <c r="I5" s="33" t="s">
        <v>16</v>
      </c>
      <c r="J5" s="28">
        <v>117760387.84999999</v>
      </c>
      <c r="L5" s="41"/>
    </row>
    <row r="6" spans="1:12" s="45" customFormat="1" ht="24.75" customHeight="1" x14ac:dyDescent="0.25">
      <c r="A6" s="42">
        <v>3</v>
      </c>
      <c r="B6" s="43" t="s">
        <v>10</v>
      </c>
      <c r="C6" s="70" t="s">
        <v>12</v>
      </c>
      <c r="D6" s="70"/>
      <c r="E6" s="49">
        <v>45791</v>
      </c>
      <c r="F6" s="44">
        <v>0.39560185185185182</v>
      </c>
      <c r="G6" s="79">
        <v>334100</v>
      </c>
      <c r="H6" s="79"/>
      <c r="I6" s="31" t="s">
        <v>15</v>
      </c>
      <c r="J6" s="29">
        <v>107492774.41</v>
      </c>
      <c r="L6" s="46"/>
    </row>
    <row r="7" spans="1:12" s="45" customFormat="1" ht="24.75" customHeight="1" x14ac:dyDescent="0.25">
      <c r="A7" s="42">
        <v>4</v>
      </c>
      <c r="B7" s="43" t="s">
        <v>10</v>
      </c>
      <c r="C7" s="70" t="s">
        <v>12</v>
      </c>
      <c r="D7" s="70"/>
      <c r="E7" s="49">
        <v>45791</v>
      </c>
      <c r="F7" s="44">
        <v>0.39785879629629628</v>
      </c>
      <c r="G7" s="79">
        <v>334128</v>
      </c>
      <c r="H7" s="79"/>
      <c r="I7" s="31" t="s">
        <v>15</v>
      </c>
      <c r="J7" s="29">
        <v>136074794.38</v>
      </c>
      <c r="L7" s="46"/>
    </row>
    <row r="8" spans="1:12" ht="21" customHeight="1" x14ac:dyDescent="0.25">
      <c r="A8" s="54">
        <v>5</v>
      </c>
      <c r="B8" s="43" t="s">
        <v>10</v>
      </c>
      <c r="C8" s="70" t="s">
        <v>12</v>
      </c>
      <c r="D8" s="70"/>
      <c r="E8" s="50">
        <v>45832</v>
      </c>
      <c r="F8" s="51">
        <v>0.47657407407407404</v>
      </c>
      <c r="G8" s="69">
        <v>339587</v>
      </c>
      <c r="H8" s="69"/>
      <c r="I8" s="53" t="s">
        <v>20</v>
      </c>
      <c r="J8" s="52">
        <v>187003451.24000001</v>
      </c>
      <c r="K8" s="7"/>
    </row>
    <row r="9" spans="1:12" ht="18.75" customHeight="1" x14ac:dyDescent="0.25">
      <c r="A9" s="54">
        <v>6</v>
      </c>
      <c r="B9" s="43" t="s">
        <v>10</v>
      </c>
      <c r="C9" s="70" t="s">
        <v>12</v>
      </c>
      <c r="D9" s="70"/>
      <c r="E9" s="55">
        <v>45868</v>
      </c>
      <c r="F9" s="56">
        <v>0.60680555555555549</v>
      </c>
      <c r="G9" s="69">
        <v>343495</v>
      </c>
      <c r="H9" s="69"/>
      <c r="I9" s="57" t="s">
        <v>21</v>
      </c>
      <c r="J9" s="58">
        <v>130160516.84999999</v>
      </c>
      <c r="K9" s="7"/>
    </row>
    <row r="10" spans="1:12" ht="18.75" customHeight="1" x14ac:dyDescent="0.25">
      <c r="A10" s="59"/>
      <c r="B10" s="60"/>
      <c r="C10" s="61"/>
      <c r="D10" s="61"/>
      <c r="E10" s="62"/>
      <c r="F10" s="63"/>
      <c r="G10" s="64"/>
      <c r="H10" s="64"/>
      <c r="I10" s="65" t="s">
        <v>22</v>
      </c>
      <c r="J10" s="66">
        <f>SUM(J4:J9)</f>
        <v>852202654.73000002</v>
      </c>
      <c r="K10" s="7"/>
    </row>
    <row r="11" spans="1:12" x14ac:dyDescent="0.25">
      <c r="B11" s="8"/>
      <c r="C11" s="2"/>
      <c r="D11" s="3"/>
      <c r="E11" s="6"/>
      <c r="F11" s="5"/>
      <c r="G11" s="2"/>
      <c r="H11" s="2"/>
      <c r="J11" s="7"/>
      <c r="K11" s="7"/>
    </row>
    <row r="12" spans="1:12" s="9" customFormat="1" ht="39.950000000000003" customHeight="1" x14ac:dyDescent="0.25">
      <c r="B12" s="10"/>
      <c r="C12" s="71" t="s">
        <v>18</v>
      </c>
      <c r="D12" s="13" t="s">
        <v>5</v>
      </c>
      <c r="E12" s="13" t="s">
        <v>11</v>
      </c>
      <c r="F12" s="13" t="s">
        <v>9</v>
      </c>
      <c r="G12" s="13" t="s">
        <v>17</v>
      </c>
      <c r="H12" s="14" t="s">
        <v>7</v>
      </c>
    </row>
    <row r="13" spans="1:12" s="11" customFormat="1" ht="28.9" customHeight="1" x14ac:dyDescent="0.25">
      <c r="B13" s="12"/>
      <c r="C13" s="72"/>
      <c r="D13" s="15">
        <v>33637622</v>
      </c>
      <c r="E13" s="20">
        <v>4.9779</v>
      </c>
      <c r="F13" s="15">
        <f>D13*E13</f>
        <v>167444718.55379999</v>
      </c>
      <c r="G13" s="15">
        <f>J4+J5</f>
        <v>291471117.85000002</v>
      </c>
      <c r="H13" s="15">
        <f>G13/F13*100</f>
        <v>174.0700574896606</v>
      </c>
      <c r="I13" s="68"/>
      <c r="J13" s="68"/>
    </row>
    <row r="14" spans="1:12" x14ac:dyDescent="0.25">
      <c r="I14" s="7"/>
      <c r="J14" s="7"/>
    </row>
    <row r="15" spans="1:12" x14ac:dyDescent="0.25">
      <c r="G15" s="7"/>
      <c r="I15" s="7"/>
      <c r="J15" s="7"/>
    </row>
    <row r="16" spans="1:12" ht="60" x14ac:dyDescent="0.25">
      <c r="C16" s="26" t="s">
        <v>19</v>
      </c>
      <c r="D16" s="13" t="s">
        <v>5</v>
      </c>
      <c r="E16" s="13" t="s">
        <v>11</v>
      </c>
      <c r="F16" s="13" t="s">
        <v>9</v>
      </c>
      <c r="G16" s="13" t="s">
        <v>17</v>
      </c>
      <c r="H16" s="14" t="s">
        <v>7</v>
      </c>
      <c r="I16" s="47"/>
      <c r="J16" s="7"/>
    </row>
    <row r="17" spans="3:10" x14ac:dyDescent="0.25">
      <c r="C17" s="27"/>
      <c r="D17" s="15">
        <v>17021436</v>
      </c>
      <c r="E17" s="20">
        <v>4.9779</v>
      </c>
      <c r="F17" s="15">
        <f t="shared" ref="F17" si="0">D17*E17</f>
        <v>84731006.264400005</v>
      </c>
      <c r="G17" s="15">
        <f>J6+J7</f>
        <v>243567568.78999999</v>
      </c>
      <c r="H17" s="15">
        <f t="shared" ref="H17" si="1">G17/F17*100</f>
        <v>287.4597854178154</v>
      </c>
      <c r="I17" s="47"/>
      <c r="J17" s="7"/>
    </row>
    <row r="18" spans="3:10" x14ac:dyDescent="0.25">
      <c r="I18" s="7"/>
      <c r="J18" s="7"/>
    </row>
    <row r="19" spans="3:10" x14ac:dyDescent="0.25">
      <c r="I19" s="7"/>
      <c r="J19" s="7"/>
    </row>
    <row r="20" spans="3:10" ht="45" x14ac:dyDescent="0.25">
      <c r="C20" s="71" t="s">
        <v>24</v>
      </c>
      <c r="D20" s="13" t="s">
        <v>5</v>
      </c>
      <c r="E20" s="13" t="s">
        <v>11</v>
      </c>
      <c r="F20" s="13" t="s">
        <v>9</v>
      </c>
      <c r="G20" s="13" t="s">
        <v>17</v>
      </c>
      <c r="H20" s="14" t="s">
        <v>7</v>
      </c>
      <c r="I20" s="7"/>
      <c r="J20" s="7"/>
    </row>
    <row r="21" spans="3:10" x14ac:dyDescent="0.25">
      <c r="C21" s="72"/>
      <c r="D21" s="67">
        <v>18833076</v>
      </c>
      <c r="E21" s="20">
        <v>4.9779</v>
      </c>
      <c r="F21" s="15">
        <f>D21*E21</f>
        <v>93749169.020400003</v>
      </c>
      <c r="G21" s="15">
        <f>J8</f>
        <v>187003451.24000001</v>
      </c>
      <c r="H21" s="15">
        <f>G21/F21*100</f>
        <v>199.47211606676504</v>
      </c>
      <c r="I21" s="7"/>
      <c r="J21" s="7"/>
    </row>
    <row r="22" spans="3:10" x14ac:dyDescent="0.25">
      <c r="I22" s="7"/>
      <c r="J22" s="7"/>
    </row>
    <row r="23" spans="3:10" x14ac:dyDescent="0.25">
      <c r="I23" s="7"/>
      <c r="J23" s="7"/>
    </row>
    <row r="24" spans="3:10" ht="45" x14ac:dyDescent="0.25">
      <c r="C24" s="71" t="s">
        <v>23</v>
      </c>
      <c r="D24" s="13" t="s">
        <v>5</v>
      </c>
      <c r="E24" s="13" t="s">
        <v>11</v>
      </c>
      <c r="F24" s="13" t="s">
        <v>9</v>
      </c>
      <c r="G24" s="13" t="s">
        <v>17</v>
      </c>
      <c r="H24" s="14" t="s">
        <v>7</v>
      </c>
      <c r="I24" s="7"/>
      <c r="J24" s="7"/>
    </row>
    <row r="25" spans="3:10" x14ac:dyDescent="0.25">
      <c r="C25" s="72"/>
      <c r="D25" s="67">
        <v>10976226</v>
      </c>
      <c r="E25" s="20">
        <v>4.9779</v>
      </c>
      <c r="F25" s="15">
        <f>D25*E25</f>
        <v>54638555.405400001</v>
      </c>
      <c r="G25" s="15">
        <f>J9</f>
        <v>130160516.84999999</v>
      </c>
      <c r="H25" s="15">
        <f>G25/F25*100</f>
        <v>238.22100691398597</v>
      </c>
      <c r="I25" s="7"/>
      <c r="J25" s="7"/>
    </row>
    <row r="26" spans="3:10" x14ac:dyDescent="0.25">
      <c r="I26" s="7"/>
      <c r="J26" s="7"/>
    </row>
    <row r="27" spans="3:10" x14ac:dyDescent="0.25">
      <c r="I27" s="7"/>
      <c r="J27" s="7"/>
    </row>
  </sheetData>
  <mergeCells count="18">
    <mergeCell ref="C8:D8"/>
    <mergeCell ref="G8:H8"/>
    <mergeCell ref="G9:H9"/>
    <mergeCell ref="C9:D9"/>
    <mergeCell ref="C20:C21"/>
    <mergeCell ref="C24:C25"/>
    <mergeCell ref="C1:G1"/>
    <mergeCell ref="C12:C13"/>
    <mergeCell ref="C3:D3"/>
    <mergeCell ref="C4:D4"/>
    <mergeCell ref="C5:D5"/>
    <mergeCell ref="G3:H3"/>
    <mergeCell ref="G4:H4"/>
    <mergeCell ref="G5:H5"/>
    <mergeCell ref="C7:D7"/>
    <mergeCell ref="C6:D6"/>
    <mergeCell ref="G7:H7"/>
    <mergeCell ref="G6:H6"/>
  </mergeCells>
  <phoneticPr fontId="7" type="noConversion"/>
  <pageMargins left="0.25" right="0.25" top="0.75" bottom="0.75" header="0.3" footer="0.3"/>
  <pageSetup scale="75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3.1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Gabriela</dc:creator>
  <cp:lastModifiedBy>ADRSE</cp:lastModifiedBy>
  <cp:lastPrinted>2024-10-25T09:57:51Z</cp:lastPrinted>
  <dcterms:created xsi:type="dcterms:W3CDTF">2015-06-05T18:17:20Z</dcterms:created>
  <dcterms:modified xsi:type="dcterms:W3CDTF">2025-08-05T11:48:18Z</dcterms:modified>
</cp:coreProperties>
</file>